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SFOPPRODKHOS002\Citrixredirectedfolders$\bho\Desktop\Krim-statistik - indbrud\"/>
    </mc:Choice>
  </mc:AlternateContent>
  <xr:revisionPtr revIDLastSave="0" documentId="8_{6FDCF722-D82A-485F-9AA3-806E8EEE8930}" xr6:coauthVersionLast="47" xr6:coauthVersionMax="47" xr10:uidLastSave="{00000000-0000-0000-0000-000000000000}"/>
  <bookViews>
    <workbookView xWindow="28680" yWindow="1620" windowWidth="29040" windowHeight="17640" activeTab="2" xr2:uid="{00000000-000D-0000-FFFF-FFFF00000000}"/>
  </bookViews>
  <sheets>
    <sheet name="STRAF11" sheetId="2" r:id="rId1"/>
    <sheet name="Indbrud i beboelser" sheetId="3" r:id="rId2"/>
    <sheet name="EU"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 i="3" l="1"/>
  <c r="S5" i="3"/>
  <c r="W214" i="2"/>
  <c r="V214" i="2"/>
  <c r="U214" i="2"/>
  <c r="Q214" i="2"/>
  <c r="P214" i="2"/>
  <c r="O214" i="2"/>
  <c r="N214" i="2"/>
  <c r="T214" i="2" s="1"/>
  <c r="Z214" i="2" s="1"/>
  <c r="AA213" i="2"/>
  <c r="X213" i="2"/>
  <c r="W213" i="2"/>
  <c r="V213" i="2"/>
  <c r="AD213" i="2" s="1"/>
  <c r="U213" i="2"/>
  <c r="AC213" i="2" s="1"/>
  <c r="Q213" i="2"/>
  <c r="R213" i="2" s="1"/>
  <c r="P213" i="2"/>
  <c r="O213" i="2"/>
  <c r="N213" i="2"/>
  <c r="T213" i="2" s="1"/>
  <c r="Z213" i="2" s="1"/>
  <c r="X212" i="2"/>
  <c r="W212" i="2"/>
  <c r="U212" i="2"/>
  <c r="V212" i="2" s="1"/>
  <c r="AD212" i="2" s="1"/>
  <c r="T212" i="2"/>
  <c r="Z212" i="2" s="1"/>
  <c r="Q212" i="2"/>
  <c r="R212" i="2" s="1"/>
  <c r="O212" i="2"/>
  <c r="P212" i="2" s="1"/>
  <c r="N212" i="2"/>
  <c r="W211" i="2"/>
  <c r="AC211" i="2" s="1"/>
  <c r="U211" i="2"/>
  <c r="V211" i="2" s="1"/>
  <c r="R211" i="2"/>
  <c r="AB211" i="2" s="1"/>
  <c r="Q211" i="2"/>
  <c r="AA211" i="2" s="1"/>
  <c r="O211" i="2"/>
  <c r="P211" i="2" s="1"/>
  <c r="N211" i="2"/>
  <c r="T211" i="2" s="1"/>
  <c r="Z211" i="2" s="1"/>
  <c r="AA210" i="2"/>
  <c r="W210" i="2"/>
  <c r="V210" i="2"/>
  <c r="U210" i="2"/>
  <c r="R210" i="2"/>
  <c r="AB210" i="2" s="1"/>
  <c r="Q210" i="2"/>
  <c r="O210" i="2"/>
  <c r="P210" i="2" s="1"/>
  <c r="N210" i="2"/>
  <c r="T210" i="2" s="1"/>
  <c r="Z210" i="2" s="1"/>
  <c r="Z209" i="2"/>
  <c r="W209" i="2"/>
  <c r="AC209" i="2" s="1"/>
  <c r="V209" i="2"/>
  <c r="U209" i="2"/>
  <c r="Q209" i="2"/>
  <c r="R209" i="2" s="1"/>
  <c r="P209" i="2"/>
  <c r="O209" i="2"/>
  <c r="N209" i="2"/>
  <c r="T209" i="2" s="1"/>
  <c r="X208" i="2"/>
  <c r="W208" i="2"/>
  <c r="U208" i="2"/>
  <c r="V208" i="2" s="1"/>
  <c r="AD208" i="2" s="1"/>
  <c r="T208" i="2"/>
  <c r="Z208" i="2" s="1"/>
  <c r="Q208" i="2"/>
  <c r="R208" i="2" s="1"/>
  <c r="O208" i="2"/>
  <c r="P208" i="2" s="1"/>
  <c r="N208" i="2"/>
  <c r="X207" i="2"/>
  <c r="AD207" i="2" s="1"/>
  <c r="W207" i="2"/>
  <c r="AC207" i="2" s="1"/>
  <c r="U207" i="2"/>
  <c r="V207" i="2" s="1"/>
  <c r="R207" i="2"/>
  <c r="AB207" i="2" s="1"/>
  <c r="Q207" i="2"/>
  <c r="AA207" i="2" s="1"/>
  <c r="O207" i="2"/>
  <c r="P207" i="2" s="1"/>
  <c r="N207" i="2"/>
  <c r="T207" i="2" s="1"/>
  <c r="Z207" i="2" s="1"/>
  <c r="AB206" i="2"/>
  <c r="AA206" i="2"/>
  <c r="W206" i="2"/>
  <c r="V206" i="2"/>
  <c r="U206" i="2"/>
  <c r="R206" i="2"/>
  <c r="Q206" i="2"/>
  <c r="P206" i="2"/>
  <c r="O206" i="2"/>
  <c r="N206" i="2"/>
  <c r="T206" i="2" s="1"/>
  <c r="Z206" i="2" s="1"/>
  <c r="AA205" i="2"/>
  <c r="Z205" i="2"/>
  <c r="X205" i="2"/>
  <c r="W205" i="2"/>
  <c r="U205" i="2"/>
  <c r="T205" i="2"/>
  <c r="Q205" i="2"/>
  <c r="R205" i="2" s="1"/>
  <c r="P205" i="2"/>
  <c r="O205" i="2"/>
  <c r="N205" i="2"/>
  <c r="X204" i="2"/>
  <c r="AD204" i="2" s="1"/>
  <c r="W204" i="2"/>
  <c r="U204" i="2"/>
  <c r="V204" i="2" s="1"/>
  <c r="T204" i="2"/>
  <c r="Z204" i="2" s="1"/>
  <c r="R204" i="2"/>
  <c r="Q204" i="2"/>
  <c r="O204" i="2"/>
  <c r="P204" i="2" s="1"/>
  <c r="N204" i="2"/>
  <c r="X203" i="2"/>
  <c r="AD203" i="2" s="1"/>
  <c r="W203" i="2"/>
  <c r="AC203" i="2" s="1"/>
  <c r="V203" i="2"/>
  <c r="U203" i="2"/>
  <c r="R203" i="2"/>
  <c r="AB203" i="2" s="1"/>
  <c r="Q203" i="2"/>
  <c r="O203" i="2"/>
  <c r="P203" i="2" s="1"/>
  <c r="N203" i="2"/>
  <c r="T203" i="2" s="1"/>
  <c r="Z203" i="2" s="1"/>
  <c r="W202" i="2"/>
  <c r="V202" i="2"/>
  <c r="U202" i="2"/>
  <c r="Q202" i="2"/>
  <c r="AA202" i="2" s="1"/>
  <c r="P202" i="2"/>
  <c r="O202" i="2"/>
  <c r="N202" i="2"/>
  <c r="T202" i="2" s="1"/>
  <c r="Z202" i="2" s="1"/>
  <c r="AA201" i="2"/>
  <c r="Z201" i="2"/>
  <c r="X201" i="2"/>
  <c r="W201" i="2"/>
  <c r="U201" i="2"/>
  <c r="T201" i="2"/>
  <c r="Q201" i="2"/>
  <c r="R201" i="2" s="1"/>
  <c r="P201" i="2"/>
  <c r="O201" i="2"/>
  <c r="N201" i="2"/>
  <c r="X200" i="2"/>
  <c r="W200" i="2"/>
  <c r="U200" i="2"/>
  <c r="V200" i="2" s="1"/>
  <c r="AD200" i="2" s="1"/>
  <c r="T200" i="2"/>
  <c r="Z200" i="2" s="1"/>
  <c r="R200" i="2"/>
  <c r="Q200" i="2"/>
  <c r="P200" i="2"/>
  <c r="O200" i="2"/>
  <c r="N200" i="2"/>
  <c r="AC199" i="2"/>
  <c r="X199" i="2"/>
  <c r="AD199" i="2" s="1"/>
  <c r="W199" i="2"/>
  <c r="V199" i="2"/>
  <c r="U199" i="2"/>
  <c r="R199" i="2"/>
  <c r="Q199" i="2"/>
  <c r="O199" i="2"/>
  <c r="P199" i="2" s="1"/>
  <c r="AB199" i="2" s="1"/>
  <c r="N199" i="2"/>
  <c r="T199" i="2" s="1"/>
  <c r="Z199" i="2" s="1"/>
  <c r="W198" i="2"/>
  <c r="V198" i="2"/>
  <c r="U198" i="2"/>
  <c r="Q198" i="2"/>
  <c r="P198" i="2"/>
  <c r="O198" i="2"/>
  <c r="N198" i="2"/>
  <c r="T198" i="2" s="1"/>
  <c r="Z198" i="2" s="1"/>
  <c r="AA197" i="2"/>
  <c r="Z197" i="2"/>
  <c r="X197" i="2"/>
  <c r="W197" i="2"/>
  <c r="V197" i="2"/>
  <c r="AD197" i="2" s="1"/>
  <c r="U197" i="2"/>
  <c r="AC197" i="2" s="1"/>
  <c r="T197" i="2"/>
  <c r="Q197" i="2"/>
  <c r="R197" i="2" s="1"/>
  <c r="P197" i="2"/>
  <c r="O197" i="2"/>
  <c r="N197" i="2"/>
  <c r="AC196" i="2"/>
  <c r="X196" i="2"/>
  <c r="W196" i="2"/>
  <c r="U196" i="2"/>
  <c r="V196" i="2" s="1"/>
  <c r="AD196" i="2" s="1"/>
  <c r="T196" i="2"/>
  <c r="Z196" i="2" s="1"/>
  <c r="R196" i="2"/>
  <c r="Q196" i="2"/>
  <c r="AA196" i="2" s="1"/>
  <c r="P196" i="2"/>
  <c r="O196" i="2"/>
  <c r="N196" i="2"/>
  <c r="AC195" i="2"/>
  <c r="W195" i="2"/>
  <c r="X195" i="2" s="1"/>
  <c r="AD195" i="2" s="1"/>
  <c r="V195" i="2"/>
  <c r="U195" i="2"/>
  <c r="R195" i="2"/>
  <c r="Q195" i="2"/>
  <c r="O195" i="2"/>
  <c r="P195" i="2" s="1"/>
  <c r="AB195" i="2" s="1"/>
  <c r="N195" i="2"/>
  <c r="T195" i="2" s="1"/>
  <c r="Z195" i="2" s="1"/>
  <c r="W194" i="2"/>
  <c r="V194" i="2"/>
  <c r="U194" i="2"/>
  <c r="Q194" i="2"/>
  <c r="P194" i="2"/>
  <c r="O194" i="2"/>
  <c r="N194" i="2"/>
  <c r="T194" i="2" s="1"/>
  <c r="Z194" i="2" s="1"/>
  <c r="Z193" i="2"/>
  <c r="X193" i="2"/>
  <c r="W193" i="2"/>
  <c r="U193" i="2"/>
  <c r="AC193" i="2" s="1"/>
  <c r="T193" i="2"/>
  <c r="Q193" i="2"/>
  <c r="P193" i="2"/>
  <c r="O193" i="2"/>
  <c r="N193" i="2"/>
  <c r="AD192" i="2"/>
  <c r="X192" i="2"/>
  <c r="W192" i="2"/>
  <c r="U192" i="2"/>
  <c r="V192" i="2" s="1"/>
  <c r="T192" i="2"/>
  <c r="Z192" i="2" s="1"/>
  <c r="R192" i="2"/>
  <c r="Q192" i="2"/>
  <c r="AA192" i="2" s="1"/>
  <c r="O192" i="2"/>
  <c r="P192" i="2" s="1"/>
  <c r="N192" i="2"/>
  <c r="W191" i="2"/>
  <c r="V191" i="2"/>
  <c r="U191" i="2"/>
  <c r="R191" i="2"/>
  <c r="AB191" i="2" s="1"/>
  <c r="Q191" i="2"/>
  <c r="AA191" i="2" s="1"/>
  <c r="O191" i="2"/>
  <c r="P191" i="2" s="1"/>
  <c r="N191" i="2"/>
  <c r="T191" i="2" s="1"/>
  <c r="Z191" i="2" s="1"/>
  <c r="AA190" i="2"/>
  <c r="W190" i="2"/>
  <c r="V190" i="2"/>
  <c r="U190" i="2"/>
  <c r="R190" i="2"/>
  <c r="AB190" i="2" s="1"/>
  <c r="Q190" i="2"/>
  <c r="P190" i="2"/>
  <c r="O190" i="2"/>
  <c r="N190" i="2"/>
  <c r="T190" i="2" s="1"/>
  <c r="Z190" i="2" s="1"/>
  <c r="AA189" i="2"/>
  <c r="Z189" i="2"/>
  <c r="X189" i="2"/>
  <c r="W189" i="2"/>
  <c r="U189" i="2"/>
  <c r="T189" i="2"/>
  <c r="Q189" i="2"/>
  <c r="R189" i="2" s="1"/>
  <c r="P189" i="2"/>
  <c r="O189" i="2"/>
  <c r="N189" i="2"/>
  <c r="X188" i="2"/>
  <c r="AD188" i="2" s="1"/>
  <c r="W188" i="2"/>
  <c r="U188" i="2"/>
  <c r="V188" i="2" s="1"/>
  <c r="T188" i="2"/>
  <c r="Z188" i="2" s="1"/>
  <c r="R188" i="2"/>
  <c r="AB188" i="2" s="1"/>
  <c r="Q188" i="2"/>
  <c r="O188" i="2"/>
  <c r="P188" i="2" s="1"/>
  <c r="N188" i="2"/>
  <c r="X187" i="2"/>
  <c r="AD187" i="2" s="1"/>
  <c r="W187" i="2"/>
  <c r="AC187" i="2" s="1"/>
  <c r="V187" i="2"/>
  <c r="U187" i="2"/>
  <c r="R187" i="2"/>
  <c r="AB187" i="2" s="1"/>
  <c r="Q187" i="2"/>
  <c r="O187" i="2"/>
  <c r="P187" i="2" s="1"/>
  <c r="N187" i="2"/>
  <c r="T187" i="2" s="1"/>
  <c r="Z187" i="2" s="1"/>
  <c r="W186" i="2"/>
  <c r="V186" i="2"/>
  <c r="U186" i="2"/>
  <c r="Q186" i="2"/>
  <c r="AA186" i="2" s="1"/>
  <c r="P186" i="2"/>
  <c r="O186" i="2"/>
  <c r="N186" i="2"/>
  <c r="T186" i="2" s="1"/>
  <c r="Z186" i="2" s="1"/>
  <c r="AA185" i="2"/>
  <c r="Z185" i="2"/>
  <c r="X185" i="2"/>
  <c r="W185" i="2"/>
  <c r="V185" i="2"/>
  <c r="AD185" i="2" s="1"/>
  <c r="U185" i="2"/>
  <c r="AC185" i="2" s="1"/>
  <c r="T185" i="2"/>
  <c r="Q185" i="2"/>
  <c r="R185" i="2" s="1"/>
  <c r="P185" i="2"/>
  <c r="O185" i="2"/>
  <c r="N185" i="2"/>
  <c r="AC184" i="2"/>
  <c r="AB184" i="2"/>
  <c r="W184" i="2"/>
  <c r="X184" i="2" s="1"/>
  <c r="AD184" i="2" s="1"/>
  <c r="U184" i="2"/>
  <c r="V184" i="2" s="1"/>
  <c r="R184" i="2"/>
  <c r="Q184" i="2"/>
  <c r="AA184" i="2" s="1"/>
  <c r="P184" i="2"/>
  <c r="O184" i="2"/>
  <c r="N184" i="2"/>
  <c r="T184" i="2" s="1"/>
  <c r="Z184" i="2" s="1"/>
  <c r="AC183" i="2"/>
  <c r="W183" i="2"/>
  <c r="X183" i="2" s="1"/>
  <c r="V183" i="2"/>
  <c r="U183" i="2"/>
  <c r="R183" i="2"/>
  <c r="AB183" i="2" s="1"/>
  <c r="Q183" i="2"/>
  <c r="AA183" i="2" s="1"/>
  <c r="O183" i="2"/>
  <c r="P183" i="2" s="1"/>
  <c r="N183" i="2"/>
  <c r="T183" i="2" s="1"/>
  <c r="Z183" i="2" s="1"/>
  <c r="W182" i="2"/>
  <c r="V182" i="2"/>
  <c r="U182" i="2"/>
  <c r="Q182" i="2"/>
  <c r="P182" i="2"/>
  <c r="O182" i="2"/>
  <c r="N182" i="2"/>
  <c r="T182" i="2" s="1"/>
  <c r="Z182" i="2" s="1"/>
  <c r="AC181" i="2"/>
  <c r="X181" i="2"/>
  <c r="AD181" i="2" s="1"/>
  <c r="W181" i="2"/>
  <c r="U181" i="2"/>
  <c r="V181" i="2" s="1"/>
  <c r="T181" i="2"/>
  <c r="Z181" i="2" s="1"/>
  <c r="Q181" i="2"/>
  <c r="O181" i="2"/>
  <c r="P181" i="2" s="1"/>
  <c r="N181" i="2"/>
  <c r="AA180" i="2"/>
  <c r="W180" i="2"/>
  <c r="V180" i="2"/>
  <c r="U180" i="2"/>
  <c r="Q180" i="2"/>
  <c r="R180" i="2" s="1"/>
  <c r="AB180" i="2" s="1"/>
  <c r="P180" i="2"/>
  <c r="O180" i="2"/>
  <c r="N180" i="2"/>
  <c r="T180" i="2" s="1"/>
  <c r="Z180" i="2" s="1"/>
  <c r="X179" i="2"/>
  <c r="AD179" i="2" s="1"/>
  <c r="W179" i="2"/>
  <c r="U179" i="2"/>
  <c r="V179" i="2" s="1"/>
  <c r="T179" i="2"/>
  <c r="Z179" i="2" s="1"/>
  <c r="Q179" i="2"/>
  <c r="R179" i="2" s="1"/>
  <c r="AB179" i="2" s="1"/>
  <c r="P179" i="2"/>
  <c r="O179" i="2"/>
  <c r="N179" i="2"/>
  <c r="W178" i="2"/>
  <c r="X178" i="2" s="1"/>
  <c r="AD178" i="2" s="1"/>
  <c r="U178" i="2"/>
  <c r="V178" i="2" s="1"/>
  <c r="T178" i="2"/>
  <c r="Z178" i="2" s="1"/>
  <c r="R178" i="2"/>
  <c r="Q178" i="2"/>
  <c r="AA178" i="2" s="1"/>
  <c r="P178" i="2"/>
  <c r="AB178" i="2" s="1"/>
  <c r="O178" i="2"/>
  <c r="N178" i="2"/>
  <c r="AC177" i="2"/>
  <c r="W177" i="2"/>
  <c r="X177" i="2" s="1"/>
  <c r="V177" i="2"/>
  <c r="U177" i="2"/>
  <c r="R177" i="2"/>
  <c r="AB177" i="2" s="1"/>
  <c r="Q177" i="2"/>
  <c r="AA177" i="2" s="1"/>
  <c r="O177" i="2"/>
  <c r="P177" i="2" s="1"/>
  <c r="N177" i="2"/>
  <c r="T177" i="2" s="1"/>
  <c r="Z177" i="2" s="1"/>
  <c r="W176" i="2"/>
  <c r="V176" i="2"/>
  <c r="U176" i="2"/>
  <c r="Q176" i="2"/>
  <c r="P176" i="2"/>
  <c r="O176" i="2"/>
  <c r="N176" i="2"/>
  <c r="T176" i="2" s="1"/>
  <c r="Z176" i="2" s="1"/>
  <c r="AC175" i="2"/>
  <c r="X175" i="2"/>
  <c r="AD175" i="2" s="1"/>
  <c r="W175" i="2"/>
  <c r="V175" i="2"/>
  <c r="U175" i="2"/>
  <c r="T175" i="2"/>
  <c r="Z175" i="2" s="1"/>
  <c r="Q175" i="2"/>
  <c r="P175" i="2"/>
  <c r="O175" i="2"/>
  <c r="N175" i="2"/>
  <c r="X174" i="2"/>
  <c r="AD174" i="2" s="1"/>
  <c r="W174" i="2"/>
  <c r="AC174" i="2" s="1"/>
  <c r="U174" i="2"/>
  <c r="V174" i="2" s="1"/>
  <c r="R174" i="2"/>
  <c r="AB174" i="2" s="1"/>
  <c r="Q174" i="2"/>
  <c r="O174" i="2"/>
  <c r="P174" i="2" s="1"/>
  <c r="N174" i="2"/>
  <c r="T174" i="2" s="1"/>
  <c r="Z174" i="2" s="1"/>
  <c r="X173" i="2"/>
  <c r="AD173" i="2" s="1"/>
  <c r="W173" i="2"/>
  <c r="AC173" i="2" s="1"/>
  <c r="V173" i="2"/>
  <c r="U173" i="2"/>
  <c r="R173" i="2"/>
  <c r="Q173" i="2"/>
  <c r="O173" i="2"/>
  <c r="P173" i="2" s="1"/>
  <c r="N173" i="2"/>
  <c r="T173" i="2" s="1"/>
  <c r="Z173" i="2" s="1"/>
  <c r="AA172" i="2"/>
  <c r="W172" i="2"/>
  <c r="U172" i="2"/>
  <c r="V172" i="2" s="1"/>
  <c r="R172" i="2"/>
  <c r="AB172" i="2" s="1"/>
  <c r="Q172" i="2"/>
  <c r="P172" i="2"/>
  <c r="O172" i="2"/>
  <c r="N172" i="2"/>
  <c r="T172" i="2" s="1"/>
  <c r="Z172" i="2" s="1"/>
  <c r="Z171" i="2"/>
  <c r="X171" i="2"/>
  <c r="W171" i="2"/>
  <c r="U171" i="2"/>
  <c r="AC171" i="2" s="1"/>
  <c r="T171" i="2"/>
  <c r="Q171" i="2"/>
  <c r="R171" i="2" s="1"/>
  <c r="O171" i="2"/>
  <c r="AA171" i="2" s="1"/>
  <c r="N171" i="2"/>
  <c r="W170" i="2"/>
  <c r="X170" i="2" s="1"/>
  <c r="U170" i="2"/>
  <c r="V170" i="2" s="1"/>
  <c r="T170" i="2"/>
  <c r="Z170" i="2" s="1"/>
  <c r="R170" i="2"/>
  <c r="Q170" i="2"/>
  <c r="AA170" i="2" s="1"/>
  <c r="P170" i="2"/>
  <c r="AB170" i="2" s="1"/>
  <c r="O170" i="2"/>
  <c r="N170" i="2"/>
  <c r="AC169" i="2"/>
  <c r="W169" i="2"/>
  <c r="X169" i="2" s="1"/>
  <c r="AD169" i="2" s="1"/>
  <c r="V169" i="2"/>
  <c r="U169" i="2"/>
  <c r="R169" i="2"/>
  <c r="AB169" i="2" s="1"/>
  <c r="Q169" i="2"/>
  <c r="AA169" i="2" s="1"/>
  <c r="O169" i="2"/>
  <c r="P169" i="2" s="1"/>
  <c r="N169" i="2"/>
  <c r="T169" i="2" s="1"/>
  <c r="Z169" i="2" s="1"/>
  <c r="W168" i="2"/>
  <c r="V168" i="2"/>
  <c r="U168" i="2"/>
  <c r="Q168" i="2"/>
  <c r="P168" i="2"/>
  <c r="O168" i="2"/>
  <c r="N168" i="2"/>
  <c r="T168" i="2" s="1"/>
  <c r="Z168" i="2" s="1"/>
  <c r="AC167" i="2"/>
  <c r="X167" i="2"/>
  <c r="AD167" i="2" s="1"/>
  <c r="W167" i="2"/>
  <c r="V167" i="2"/>
  <c r="U167" i="2"/>
  <c r="T167" i="2"/>
  <c r="Z167" i="2" s="1"/>
  <c r="Q167" i="2"/>
  <c r="P167" i="2"/>
  <c r="O167" i="2"/>
  <c r="N167" i="2"/>
  <c r="AD166" i="2"/>
  <c r="X166" i="2"/>
  <c r="W166" i="2"/>
  <c r="AC166" i="2" s="1"/>
  <c r="U166" i="2"/>
  <c r="V166" i="2" s="1"/>
  <c r="R166" i="2"/>
  <c r="Q166" i="2"/>
  <c r="O166" i="2"/>
  <c r="P166" i="2" s="1"/>
  <c r="N166" i="2"/>
  <c r="T166" i="2" s="1"/>
  <c r="Z166" i="2" s="1"/>
  <c r="X165" i="2"/>
  <c r="AD165" i="2" s="1"/>
  <c r="W165" i="2"/>
  <c r="AC165" i="2" s="1"/>
  <c r="V165" i="2"/>
  <c r="U165" i="2"/>
  <c r="R165" i="2"/>
  <c r="AB165" i="2" s="1"/>
  <c r="Q165" i="2"/>
  <c r="O165" i="2"/>
  <c r="P165" i="2" s="1"/>
  <c r="N165" i="2"/>
  <c r="T165" i="2" s="1"/>
  <c r="Z165" i="2" s="1"/>
  <c r="AA164" i="2"/>
  <c r="W164" i="2"/>
  <c r="U164" i="2"/>
  <c r="V164" i="2" s="1"/>
  <c r="R164" i="2"/>
  <c r="AB164" i="2" s="1"/>
  <c r="Q164" i="2"/>
  <c r="P164" i="2"/>
  <c r="O164" i="2"/>
  <c r="N164" i="2"/>
  <c r="T164" i="2" s="1"/>
  <c r="Z164" i="2" s="1"/>
  <c r="Z163" i="2"/>
  <c r="X163" i="2"/>
  <c r="AD163" i="2" s="1"/>
  <c r="W163" i="2"/>
  <c r="AC163" i="2" s="1"/>
  <c r="V163" i="2"/>
  <c r="U163" i="2"/>
  <c r="T163" i="2"/>
  <c r="Q163" i="2"/>
  <c r="R163" i="2" s="1"/>
  <c r="AB163" i="2" s="1"/>
  <c r="P163" i="2"/>
  <c r="O163" i="2"/>
  <c r="N163" i="2"/>
  <c r="AD162" i="2"/>
  <c r="X162" i="2"/>
  <c r="W162" i="2"/>
  <c r="U162" i="2"/>
  <c r="V162" i="2" s="1"/>
  <c r="T162" i="2"/>
  <c r="Z162" i="2" s="1"/>
  <c r="R162" i="2"/>
  <c r="AB162" i="2" s="1"/>
  <c r="Q162" i="2"/>
  <c r="AA162" i="2" s="1"/>
  <c r="P162" i="2"/>
  <c r="O162" i="2"/>
  <c r="N162" i="2"/>
  <c r="AC161" i="2"/>
  <c r="W161" i="2"/>
  <c r="X161" i="2" s="1"/>
  <c r="AD161" i="2" s="1"/>
  <c r="V161" i="2"/>
  <c r="U161" i="2"/>
  <c r="R161" i="2"/>
  <c r="AB161" i="2" s="1"/>
  <c r="Q161" i="2"/>
  <c r="AA161" i="2" s="1"/>
  <c r="O161" i="2"/>
  <c r="P161" i="2" s="1"/>
  <c r="N161" i="2"/>
  <c r="T161" i="2" s="1"/>
  <c r="Z161" i="2" s="1"/>
  <c r="AA160" i="2"/>
  <c r="W160" i="2"/>
  <c r="V160" i="2"/>
  <c r="U160" i="2"/>
  <c r="R160" i="2"/>
  <c r="AB160" i="2" s="1"/>
  <c r="Q160" i="2"/>
  <c r="P160" i="2"/>
  <c r="O160" i="2"/>
  <c r="N160" i="2"/>
  <c r="T160" i="2" s="1"/>
  <c r="Z160" i="2" s="1"/>
  <c r="Z159" i="2"/>
  <c r="X159" i="2"/>
  <c r="W159" i="2"/>
  <c r="U159" i="2"/>
  <c r="AC159" i="2" s="1"/>
  <c r="T159" i="2"/>
  <c r="Q159" i="2"/>
  <c r="R159" i="2" s="1"/>
  <c r="AB159" i="2" s="1"/>
  <c r="P159" i="2"/>
  <c r="O159" i="2"/>
  <c r="N159" i="2"/>
  <c r="X158" i="2"/>
  <c r="AD158" i="2" s="1"/>
  <c r="W158" i="2"/>
  <c r="U158" i="2"/>
  <c r="V158" i="2" s="1"/>
  <c r="T158" i="2"/>
  <c r="Z158" i="2" s="1"/>
  <c r="R158" i="2"/>
  <c r="Q158" i="2"/>
  <c r="O158" i="2"/>
  <c r="P158" i="2" s="1"/>
  <c r="N158" i="2"/>
  <c r="W157" i="2"/>
  <c r="AC157" i="2" s="1"/>
  <c r="V157" i="2"/>
  <c r="U157" i="2"/>
  <c r="R157" i="2"/>
  <c r="AB157" i="2" s="1"/>
  <c r="Q157" i="2"/>
  <c r="AA157" i="2" s="1"/>
  <c r="O157" i="2"/>
  <c r="P157" i="2" s="1"/>
  <c r="N157" i="2"/>
  <c r="T157" i="2" s="1"/>
  <c r="Z157" i="2" s="1"/>
  <c r="AB156" i="2"/>
  <c r="AA156" i="2"/>
  <c r="W156" i="2"/>
  <c r="V156" i="2"/>
  <c r="U156" i="2"/>
  <c r="R156" i="2"/>
  <c r="Q156" i="2"/>
  <c r="P156" i="2"/>
  <c r="O156" i="2"/>
  <c r="N156" i="2"/>
  <c r="T156" i="2" s="1"/>
  <c r="Z156" i="2" s="1"/>
  <c r="AA155" i="2"/>
  <c r="Z155" i="2"/>
  <c r="X155" i="2"/>
  <c r="W155" i="2"/>
  <c r="U155" i="2"/>
  <c r="AC155" i="2" s="1"/>
  <c r="T155" i="2"/>
  <c r="Q155" i="2"/>
  <c r="R155" i="2" s="1"/>
  <c r="P155" i="2"/>
  <c r="O155" i="2"/>
  <c r="N155" i="2"/>
  <c r="X154" i="2"/>
  <c r="AD154" i="2" s="1"/>
  <c r="W154" i="2"/>
  <c r="U154" i="2"/>
  <c r="V154" i="2" s="1"/>
  <c r="T154" i="2"/>
  <c r="Z154" i="2" s="1"/>
  <c r="R154" i="2"/>
  <c r="Q154" i="2"/>
  <c r="O154" i="2"/>
  <c r="P154" i="2" s="1"/>
  <c r="N154" i="2"/>
  <c r="X153" i="2"/>
  <c r="AD153" i="2" s="1"/>
  <c r="W153" i="2"/>
  <c r="AC153" i="2" s="1"/>
  <c r="V153" i="2"/>
  <c r="U153" i="2"/>
  <c r="R153" i="2"/>
  <c r="Q153" i="2"/>
  <c r="O153" i="2"/>
  <c r="P153" i="2" s="1"/>
  <c r="AB153" i="2" s="1"/>
  <c r="N153" i="2"/>
  <c r="T153" i="2" s="1"/>
  <c r="Z153" i="2" s="1"/>
  <c r="W152" i="2"/>
  <c r="V152" i="2"/>
  <c r="U152" i="2"/>
  <c r="Q152" i="2"/>
  <c r="AA152" i="2" s="1"/>
  <c r="P152" i="2"/>
  <c r="O152" i="2"/>
  <c r="N152" i="2"/>
  <c r="T152" i="2" s="1"/>
  <c r="Z152" i="2" s="1"/>
  <c r="AA151" i="2"/>
  <c r="Z151" i="2"/>
  <c r="X151" i="2"/>
  <c r="W151" i="2"/>
  <c r="V151" i="2"/>
  <c r="AD151" i="2" s="1"/>
  <c r="U151" i="2"/>
  <c r="AC151" i="2" s="1"/>
  <c r="T151" i="2"/>
  <c r="Q151" i="2"/>
  <c r="R151" i="2" s="1"/>
  <c r="P151" i="2"/>
  <c r="O151" i="2"/>
  <c r="N151" i="2"/>
  <c r="X150" i="2"/>
  <c r="W150" i="2"/>
  <c r="U150" i="2"/>
  <c r="V150" i="2" s="1"/>
  <c r="AD150" i="2" s="1"/>
  <c r="T150" i="2"/>
  <c r="Z150" i="2" s="1"/>
  <c r="R150" i="2"/>
  <c r="Q150" i="2"/>
  <c r="AA150" i="2" s="1"/>
  <c r="P150" i="2"/>
  <c r="O150" i="2"/>
  <c r="N150" i="2"/>
  <c r="AC149" i="2"/>
  <c r="X149" i="2"/>
  <c r="AD149" i="2" s="1"/>
  <c r="W149" i="2"/>
  <c r="V149" i="2"/>
  <c r="U149" i="2"/>
  <c r="R149" i="2"/>
  <c r="Q149" i="2"/>
  <c r="O149" i="2"/>
  <c r="P149" i="2" s="1"/>
  <c r="AB149" i="2" s="1"/>
  <c r="N149" i="2"/>
  <c r="T149" i="2" s="1"/>
  <c r="Z149" i="2" s="1"/>
  <c r="W148" i="2"/>
  <c r="V148" i="2"/>
  <c r="U148" i="2"/>
  <c r="Q148" i="2"/>
  <c r="R148" i="2" s="1"/>
  <c r="AB148" i="2" s="1"/>
  <c r="P148" i="2"/>
  <c r="O148" i="2"/>
  <c r="N148" i="2"/>
  <c r="T148" i="2" s="1"/>
  <c r="Z148" i="2" s="1"/>
  <c r="AD147" i="2"/>
  <c r="Z147" i="2"/>
  <c r="X147" i="2"/>
  <c r="W147" i="2"/>
  <c r="V147" i="2"/>
  <c r="U147" i="2"/>
  <c r="AC147" i="2" s="1"/>
  <c r="T147" i="2"/>
  <c r="Q147" i="2"/>
  <c r="R147" i="2" s="1"/>
  <c r="AB147" i="2" s="1"/>
  <c r="P147" i="2"/>
  <c r="O147" i="2"/>
  <c r="N147" i="2"/>
  <c r="AD146" i="2"/>
  <c r="X146" i="2"/>
  <c r="W146" i="2"/>
  <c r="U146" i="2"/>
  <c r="V146" i="2" s="1"/>
  <c r="T146" i="2"/>
  <c r="Z146" i="2" s="1"/>
  <c r="R146" i="2"/>
  <c r="AB146" i="2" s="1"/>
  <c r="Q146" i="2"/>
  <c r="AA146" i="2" s="1"/>
  <c r="P146" i="2"/>
  <c r="O146" i="2"/>
  <c r="N146" i="2"/>
  <c r="AC145" i="2"/>
  <c r="W145" i="2"/>
  <c r="X145" i="2" s="1"/>
  <c r="AD145" i="2" s="1"/>
  <c r="V145" i="2"/>
  <c r="U145" i="2"/>
  <c r="R145" i="2"/>
  <c r="AB145" i="2" s="1"/>
  <c r="Q145" i="2"/>
  <c r="AA145" i="2" s="1"/>
  <c r="O145" i="2"/>
  <c r="P145" i="2" s="1"/>
  <c r="N145" i="2"/>
  <c r="T145" i="2" s="1"/>
  <c r="Z145" i="2" s="1"/>
  <c r="AA144" i="2"/>
  <c r="W144" i="2"/>
  <c r="V144" i="2"/>
  <c r="U144" i="2"/>
  <c r="R144" i="2"/>
  <c r="AB144" i="2" s="1"/>
  <c r="Q144" i="2"/>
  <c r="P144" i="2"/>
  <c r="O144" i="2"/>
  <c r="N144" i="2"/>
  <c r="T144" i="2" s="1"/>
  <c r="Z144" i="2" s="1"/>
  <c r="Z143" i="2"/>
  <c r="X143" i="2"/>
  <c r="W143" i="2"/>
  <c r="U143" i="2"/>
  <c r="AC143" i="2" s="1"/>
  <c r="T143" i="2"/>
  <c r="Q143" i="2"/>
  <c r="R143" i="2" s="1"/>
  <c r="AB143" i="2" s="1"/>
  <c r="P143" i="2"/>
  <c r="O143" i="2"/>
  <c r="N143" i="2"/>
  <c r="X142" i="2"/>
  <c r="AD142" i="2" s="1"/>
  <c r="W142" i="2"/>
  <c r="U142" i="2"/>
  <c r="V142" i="2" s="1"/>
  <c r="T142" i="2"/>
  <c r="Z142" i="2" s="1"/>
  <c r="R142" i="2"/>
  <c r="Q142" i="2"/>
  <c r="O142" i="2"/>
  <c r="P142" i="2" s="1"/>
  <c r="N142" i="2"/>
  <c r="W141" i="2"/>
  <c r="AC141" i="2" s="1"/>
  <c r="V141" i="2"/>
  <c r="U141" i="2"/>
  <c r="R141" i="2"/>
  <c r="AB141" i="2" s="1"/>
  <c r="Q141" i="2"/>
  <c r="AA141" i="2" s="1"/>
  <c r="O141" i="2"/>
  <c r="P141" i="2" s="1"/>
  <c r="N141" i="2"/>
  <c r="T141" i="2" s="1"/>
  <c r="Z141" i="2" s="1"/>
  <c r="AB140" i="2"/>
  <c r="AA140" i="2"/>
  <c r="W140" i="2"/>
  <c r="V140" i="2"/>
  <c r="U140" i="2"/>
  <c r="R140" i="2"/>
  <c r="Q140" i="2"/>
  <c r="P140" i="2"/>
  <c r="O140" i="2"/>
  <c r="N140" i="2"/>
  <c r="T140" i="2" s="1"/>
  <c r="Z140" i="2" s="1"/>
  <c r="AA139" i="2"/>
  <c r="Z139" i="2"/>
  <c r="X139" i="2"/>
  <c r="W139" i="2"/>
  <c r="U139" i="2"/>
  <c r="AC139" i="2" s="1"/>
  <c r="T139" i="2"/>
  <c r="Q139" i="2"/>
  <c r="R139" i="2" s="1"/>
  <c r="P139" i="2"/>
  <c r="O139" i="2"/>
  <c r="N139" i="2"/>
  <c r="X138" i="2"/>
  <c r="AD138" i="2" s="1"/>
  <c r="W138" i="2"/>
  <c r="U138" i="2"/>
  <c r="V138" i="2" s="1"/>
  <c r="T138" i="2"/>
  <c r="Z138" i="2" s="1"/>
  <c r="R138" i="2"/>
  <c r="Q138" i="2"/>
  <c r="O138" i="2"/>
  <c r="P138" i="2" s="1"/>
  <c r="N138" i="2"/>
  <c r="X137" i="2"/>
  <c r="W137" i="2"/>
  <c r="AC137" i="2" s="1"/>
  <c r="V137" i="2"/>
  <c r="U137" i="2"/>
  <c r="Q137" i="2"/>
  <c r="R137" i="2" s="1"/>
  <c r="AB137" i="2" s="1"/>
  <c r="O137" i="2"/>
  <c r="P137" i="2" s="1"/>
  <c r="N137" i="2"/>
  <c r="T137" i="2" s="1"/>
  <c r="Z137" i="2" s="1"/>
  <c r="AA136" i="2"/>
  <c r="W136" i="2"/>
  <c r="U136" i="2"/>
  <c r="V136" i="2" s="1"/>
  <c r="R136" i="2"/>
  <c r="Q136" i="2"/>
  <c r="P136" i="2"/>
  <c r="AB136" i="2" s="1"/>
  <c r="O136" i="2"/>
  <c r="N136" i="2"/>
  <c r="T136" i="2" s="1"/>
  <c r="Z136" i="2" s="1"/>
  <c r="AC135" i="2"/>
  <c r="AA135" i="2"/>
  <c r="Z135" i="2"/>
  <c r="X135" i="2"/>
  <c r="AD135" i="2" s="1"/>
  <c r="W135" i="2"/>
  <c r="V135" i="2"/>
  <c r="U135" i="2"/>
  <c r="T135" i="2"/>
  <c r="Q135" i="2"/>
  <c r="R135" i="2" s="1"/>
  <c r="P135" i="2"/>
  <c r="O135" i="2"/>
  <c r="N135" i="2"/>
  <c r="W134" i="2"/>
  <c r="X134" i="2" s="1"/>
  <c r="AD134" i="2" s="1"/>
  <c r="U134" i="2"/>
  <c r="V134" i="2" s="1"/>
  <c r="R134" i="2"/>
  <c r="AB134" i="2" s="1"/>
  <c r="Q134" i="2"/>
  <c r="AA134" i="2" s="1"/>
  <c r="P134" i="2"/>
  <c r="O134" i="2"/>
  <c r="N134" i="2"/>
  <c r="T134" i="2" s="1"/>
  <c r="Z134" i="2" s="1"/>
  <c r="W133" i="2"/>
  <c r="AC133" i="2" s="1"/>
  <c r="V133" i="2"/>
  <c r="U133" i="2"/>
  <c r="R133" i="2"/>
  <c r="AB133" i="2" s="1"/>
  <c r="Q133" i="2"/>
  <c r="AA133" i="2" s="1"/>
  <c r="O133" i="2"/>
  <c r="P133" i="2" s="1"/>
  <c r="N133" i="2"/>
  <c r="T133" i="2" s="1"/>
  <c r="Z133" i="2" s="1"/>
  <c r="W132" i="2"/>
  <c r="V132" i="2"/>
  <c r="U132" i="2"/>
  <c r="Q132" i="2"/>
  <c r="AA132" i="2" s="1"/>
  <c r="P132" i="2"/>
  <c r="O132" i="2"/>
  <c r="N132" i="2"/>
  <c r="T132" i="2" s="1"/>
  <c r="Z132" i="2" s="1"/>
  <c r="X131" i="2"/>
  <c r="W131" i="2"/>
  <c r="U131" i="2"/>
  <c r="AC131" i="2" s="1"/>
  <c r="T131" i="2"/>
  <c r="Z131" i="2" s="1"/>
  <c r="Q131" i="2"/>
  <c r="R131" i="2" s="1"/>
  <c r="O131" i="2"/>
  <c r="P131" i="2" s="1"/>
  <c r="N131" i="2"/>
  <c r="X130" i="2"/>
  <c r="AD130" i="2" s="1"/>
  <c r="W130" i="2"/>
  <c r="AC130" i="2" s="1"/>
  <c r="U130" i="2"/>
  <c r="V130" i="2" s="1"/>
  <c r="T130" i="2"/>
  <c r="Z130" i="2" s="1"/>
  <c r="R130" i="2"/>
  <c r="Q130" i="2"/>
  <c r="O130" i="2"/>
  <c r="P130" i="2" s="1"/>
  <c r="AB130" i="2" s="1"/>
  <c r="N130" i="2"/>
  <c r="X129" i="2"/>
  <c r="W129" i="2"/>
  <c r="AC129" i="2" s="1"/>
  <c r="V129" i="2"/>
  <c r="U129" i="2"/>
  <c r="Q129" i="2"/>
  <c r="R129" i="2" s="1"/>
  <c r="AB129" i="2" s="1"/>
  <c r="O129" i="2"/>
  <c r="P129" i="2" s="1"/>
  <c r="N129" i="2"/>
  <c r="T129" i="2" s="1"/>
  <c r="Z129" i="2" s="1"/>
  <c r="AA128" i="2"/>
  <c r="W128" i="2"/>
  <c r="U128" i="2"/>
  <c r="V128" i="2" s="1"/>
  <c r="R128" i="2"/>
  <c r="Q128" i="2"/>
  <c r="P128" i="2"/>
  <c r="AB128" i="2" s="1"/>
  <c r="O128" i="2"/>
  <c r="N128" i="2"/>
  <c r="T128" i="2" s="1"/>
  <c r="Z128" i="2" s="1"/>
  <c r="AC127" i="2"/>
  <c r="AA127" i="2"/>
  <c r="Z127" i="2"/>
  <c r="X127" i="2"/>
  <c r="AD127" i="2" s="1"/>
  <c r="W127" i="2"/>
  <c r="V127" i="2"/>
  <c r="U127" i="2"/>
  <c r="T127" i="2"/>
  <c r="Q127" i="2"/>
  <c r="R127" i="2" s="1"/>
  <c r="P127" i="2"/>
  <c r="O127" i="2"/>
  <c r="N127" i="2"/>
  <c r="W126" i="2"/>
  <c r="X126" i="2" s="1"/>
  <c r="AD126" i="2" s="1"/>
  <c r="U126" i="2"/>
  <c r="V126" i="2" s="1"/>
  <c r="R126" i="2"/>
  <c r="AB126" i="2" s="1"/>
  <c r="Q126" i="2"/>
  <c r="AA126" i="2" s="1"/>
  <c r="P126" i="2"/>
  <c r="O126" i="2"/>
  <c r="N126" i="2"/>
  <c r="T126" i="2" s="1"/>
  <c r="Z126" i="2" s="1"/>
  <c r="W125" i="2"/>
  <c r="X125" i="2" s="1"/>
  <c r="AD125" i="2" s="1"/>
  <c r="V125" i="2"/>
  <c r="U125" i="2"/>
  <c r="R125" i="2"/>
  <c r="AB125" i="2" s="1"/>
  <c r="Q125" i="2"/>
  <c r="AA125" i="2" s="1"/>
  <c r="O125" i="2"/>
  <c r="P125" i="2" s="1"/>
  <c r="N125" i="2"/>
  <c r="T125" i="2" s="1"/>
  <c r="Z125" i="2" s="1"/>
  <c r="W124" i="2"/>
  <c r="V124" i="2"/>
  <c r="U124" i="2"/>
  <c r="Q124" i="2"/>
  <c r="R124" i="2" s="1"/>
  <c r="AB124" i="2" s="1"/>
  <c r="P124" i="2"/>
  <c r="O124" i="2"/>
  <c r="N124" i="2"/>
  <c r="T124" i="2" s="1"/>
  <c r="Z124" i="2" s="1"/>
  <c r="X123" i="2"/>
  <c r="W123" i="2"/>
  <c r="U123" i="2"/>
  <c r="AC123" i="2" s="1"/>
  <c r="T123" i="2"/>
  <c r="Z123" i="2" s="1"/>
  <c r="Q123" i="2"/>
  <c r="R123" i="2" s="1"/>
  <c r="O123" i="2"/>
  <c r="P123" i="2" s="1"/>
  <c r="N123" i="2"/>
  <c r="X122" i="2"/>
  <c r="AD122" i="2" s="1"/>
  <c r="W122" i="2"/>
  <c r="AC122" i="2" s="1"/>
  <c r="U122" i="2"/>
  <c r="V122" i="2" s="1"/>
  <c r="T122" i="2"/>
  <c r="Z122" i="2" s="1"/>
  <c r="R122" i="2"/>
  <c r="Q122" i="2"/>
  <c r="O122" i="2"/>
  <c r="P122" i="2" s="1"/>
  <c r="AB122" i="2" s="1"/>
  <c r="N122" i="2"/>
  <c r="X121" i="2"/>
  <c r="W121" i="2"/>
  <c r="AC121" i="2" s="1"/>
  <c r="V121" i="2"/>
  <c r="U121" i="2"/>
  <c r="Q121" i="2"/>
  <c r="R121" i="2" s="1"/>
  <c r="AB121" i="2" s="1"/>
  <c r="O121" i="2"/>
  <c r="P121" i="2" s="1"/>
  <c r="N121" i="2"/>
  <c r="T121" i="2" s="1"/>
  <c r="Z121" i="2" s="1"/>
  <c r="AA120" i="2"/>
  <c r="W120" i="2"/>
  <c r="U120" i="2"/>
  <c r="V120" i="2" s="1"/>
  <c r="R120" i="2"/>
  <c r="Q120" i="2"/>
  <c r="P120" i="2"/>
  <c r="AB120" i="2" s="1"/>
  <c r="O120" i="2"/>
  <c r="N120" i="2"/>
  <c r="T120" i="2" s="1"/>
  <c r="Z120" i="2" s="1"/>
  <c r="AC119" i="2"/>
  <c r="AA119" i="2"/>
  <c r="Z119" i="2"/>
  <c r="X119" i="2"/>
  <c r="AD119" i="2" s="1"/>
  <c r="W119" i="2"/>
  <c r="V119" i="2"/>
  <c r="U119" i="2"/>
  <c r="T119" i="2"/>
  <c r="Q119" i="2"/>
  <c r="R119" i="2" s="1"/>
  <c r="P119" i="2"/>
  <c r="O119" i="2"/>
  <c r="N119" i="2"/>
  <c r="W118" i="2"/>
  <c r="X118" i="2" s="1"/>
  <c r="AD118" i="2" s="1"/>
  <c r="U118" i="2"/>
  <c r="V118" i="2" s="1"/>
  <c r="R118" i="2"/>
  <c r="AB118" i="2" s="1"/>
  <c r="Q118" i="2"/>
  <c r="AA118" i="2" s="1"/>
  <c r="P118" i="2"/>
  <c r="O118" i="2"/>
  <c r="N118" i="2"/>
  <c r="T118" i="2" s="1"/>
  <c r="Z118" i="2" s="1"/>
  <c r="W117" i="2"/>
  <c r="X117" i="2" s="1"/>
  <c r="AD117" i="2" s="1"/>
  <c r="V117" i="2"/>
  <c r="U117" i="2"/>
  <c r="R117" i="2"/>
  <c r="AB117" i="2" s="1"/>
  <c r="Q117" i="2"/>
  <c r="AA117" i="2" s="1"/>
  <c r="O117" i="2"/>
  <c r="P117" i="2" s="1"/>
  <c r="N117" i="2"/>
  <c r="T117" i="2" s="1"/>
  <c r="Z117" i="2" s="1"/>
  <c r="W116" i="2"/>
  <c r="V116" i="2"/>
  <c r="U116" i="2"/>
  <c r="Q116" i="2"/>
  <c r="R116" i="2" s="1"/>
  <c r="AB116" i="2" s="1"/>
  <c r="P116" i="2"/>
  <c r="O116" i="2"/>
  <c r="N116" i="2"/>
  <c r="T116" i="2" s="1"/>
  <c r="Z116" i="2" s="1"/>
  <c r="X115" i="2"/>
  <c r="W115" i="2"/>
  <c r="U115" i="2"/>
  <c r="AC115" i="2" s="1"/>
  <c r="T115" i="2"/>
  <c r="Z115" i="2" s="1"/>
  <c r="Q115" i="2"/>
  <c r="R115" i="2" s="1"/>
  <c r="O115" i="2"/>
  <c r="P115" i="2" s="1"/>
  <c r="N115" i="2"/>
  <c r="Z114" i="2"/>
  <c r="X114" i="2"/>
  <c r="W114" i="2"/>
  <c r="AC114" i="2" s="1"/>
  <c r="U114" i="2"/>
  <c r="V114" i="2" s="1"/>
  <c r="T114" i="2"/>
  <c r="Q114" i="2"/>
  <c r="AA114" i="2" s="1"/>
  <c r="P114" i="2"/>
  <c r="O114" i="2"/>
  <c r="N114" i="2"/>
  <c r="AC113" i="2"/>
  <c r="X113" i="2"/>
  <c r="W113" i="2"/>
  <c r="U113" i="2"/>
  <c r="V113" i="2" s="1"/>
  <c r="T113" i="2"/>
  <c r="Z113" i="2" s="1"/>
  <c r="R113" i="2"/>
  <c r="Q113" i="2"/>
  <c r="AA113" i="2" s="1"/>
  <c r="O113" i="2"/>
  <c r="P113" i="2" s="1"/>
  <c r="N113" i="2"/>
  <c r="W112" i="2"/>
  <c r="AC112" i="2" s="1"/>
  <c r="V112" i="2"/>
  <c r="U112" i="2"/>
  <c r="R112" i="2"/>
  <c r="Q112" i="2"/>
  <c r="AA112" i="2" s="1"/>
  <c r="O112" i="2"/>
  <c r="P112" i="2" s="1"/>
  <c r="N112" i="2"/>
  <c r="T112" i="2" s="1"/>
  <c r="Z112" i="2" s="1"/>
  <c r="W111" i="2"/>
  <c r="AC111" i="2" s="1"/>
  <c r="V111" i="2"/>
  <c r="U111" i="2"/>
  <c r="Q111" i="2"/>
  <c r="AA111" i="2" s="1"/>
  <c r="P111" i="2"/>
  <c r="O111" i="2"/>
  <c r="N111" i="2"/>
  <c r="T111" i="2" s="1"/>
  <c r="Z111" i="2" s="1"/>
  <c r="Z110" i="2"/>
  <c r="X110" i="2"/>
  <c r="W110" i="2"/>
  <c r="U110" i="2"/>
  <c r="AC110" i="2" s="1"/>
  <c r="T110" i="2"/>
  <c r="Q110" i="2"/>
  <c r="AA110" i="2" s="1"/>
  <c r="P110" i="2"/>
  <c r="O110" i="2"/>
  <c r="N110" i="2"/>
  <c r="L203" i="2"/>
  <c r="K203" i="2"/>
  <c r="L183" i="2"/>
  <c r="K183" i="2"/>
  <c r="L160" i="2"/>
  <c r="K160" i="2"/>
  <c r="L142" i="2"/>
  <c r="K142" i="2"/>
  <c r="L111" i="2"/>
  <c r="K111" i="2"/>
  <c r="K110" i="2" s="1"/>
  <c r="L110" i="2"/>
  <c r="AD108" i="2"/>
  <c r="AC108" i="2"/>
  <c r="AB108" i="2"/>
  <c r="AA108" i="2"/>
  <c r="AD107" i="2"/>
  <c r="AC107" i="2"/>
  <c r="AB107" i="2"/>
  <c r="AA107" i="2"/>
  <c r="AD106" i="2"/>
  <c r="AC106" i="2"/>
  <c r="AB106" i="2"/>
  <c r="AA106" i="2"/>
  <c r="AD105" i="2"/>
  <c r="AC105" i="2"/>
  <c r="AB105" i="2"/>
  <c r="AA105" i="2"/>
  <c r="AD104" i="2"/>
  <c r="AC104" i="2"/>
  <c r="AB104" i="2"/>
  <c r="AA104" i="2"/>
  <c r="AD103" i="2"/>
  <c r="AC103" i="2"/>
  <c r="AB103" i="2"/>
  <c r="AA103" i="2"/>
  <c r="AD102" i="2"/>
  <c r="AC102" i="2"/>
  <c r="AB102" i="2"/>
  <c r="AA102" i="2"/>
  <c r="AD101" i="2"/>
  <c r="AC101" i="2"/>
  <c r="AB101" i="2"/>
  <c r="AA101" i="2"/>
  <c r="AD100" i="2"/>
  <c r="AC100" i="2"/>
  <c r="AB100" i="2"/>
  <c r="AA100" i="2"/>
  <c r="AD99" i="2"/>
  <c r="AC99" i="2"/>
  <c r="AB99" i="2"/>
  <c r="AA99" i="2"/>
  <c r="AD98" i="2"/>
  <c r="AC98" i="2"/>
  <c r="AB98" i="2"/>
  <c r="AA98" i="2"/>
  <c r="AD97" i="2"/>
  <c r="AC97" i="2"/>
  <c r="AB97" i="2"/>
  <c r="AA97" i="2"/>
  <c r="AD96" i="2"/>
  <c r="AC96" i="2"/>
  <c r="AB96" i="2"/>
  <c r="AA96" i="2"/>
  <c r="AD95" i="2"/>
  <c r="AC95" i="2"/>
  <c r="AB95" i="2"/>
  <c r="AA95" i="2"/>
  <c r="AD94" i="2"/>
  <c r="AC94" i="2"/>
  <c r="AB94" i="2"/>
  <c r="AA94" i="2"/>
  <c r="AD93" i="2"/>
  <c r="AC93" i="2"/>
  <c r="AB93" i="2"/>
  <c r="AA93" i="2"/>
  <c r="AD92" i="2"/>
  <c r="AC92" i="2"/>
  <c r="AB92" i="2"/>
  <c r="AA92" i="2"/>
  <c r="AD91" i="2"/>
  <c r="AC91" i="2"/>
  <c r="AB91" i="2"/>
  <c r="AA91" i="2"/>
  <c r="AD90" i="2"/>
  <c r="AC90" i="2"/>
  <c r="AB90" i="2"/>
  <c r="AA90" i="2"/>
  <c r="AD89" i="2"/>
  <c r="AC89" i="2"/>
  <c r="AB89" i="2"/>
  <c r="AA89" i="2"/>
  <c r="AD88" i="2"/>
  <c r="AC88" i="2"/>
  <c r="AB88" i="2"/>
  <c r="AA88" i="2"/>
  <c r="AD87" i="2"/>
  <c r="AC87" i="2"/>
  <c r="AB87" i="2"/>
  <c r="AA87" i="2"/>
  <c r="AD86" i="2"/>
  <c r="AC86" i="2"/>
  <c r="AB86" i="2"/>
  <c r="AA86" i="2"/>
  <c r="AD85" i="2"/>
  <c r="AC85" i="2"/>
  <c r="AB85" i="2"/>
  <c r="AA85" i="2"/>
  <c r="AD84" i="2"/>
  <c r="AC84" i="2"/>
  <c r="AB84" i="2"/>
  <c r="AA84" i="2"/>
  <c r="AD83" i="2"/>
  <c r="AC83" i="2"/>
  <c r="AB83" i="2"/>
  <c r="AA83" i="2"/>
  <c r="AD82" i="2"/>
  <c r="AC82" i="2"/>
  <c r="AB82" i="2"/>
  <c r="AA82" i="2"/>
  <c r="AD81" i="2"/>
  <c r="AC81" i="2"/>
  <c r="AB81" i="2"/>
  <c r="AA81" i="2"/>
  <c r="AD80" i="2"/>
  <c r="AC80" i="2"/>
  <c r="AB80" i="2"/>
  <c r="AA80" i="2"/>
  <c r="AD79" i="2"/>
  <c r="AC79" i="2"/>
  <c r="AB79" i="2"/>
  <c r="AA79" i="2"/>
  <c r="AD78" i="2"/>
  <c r="AC78" i="2"/>
  <c r="AB78" i="2"/>
  <c r="AA78" i="2"/>
  <c r="AD77" i="2"/>
  <c r="AC77" i="2"/>
  <c r="AB77" i="2"/>
  <c r="AA77" i="2"/>
  <c r="AD76" i="2"/>
  <c r="AC76" i="2"/>
  <c r="AB76" i="2"/>
  <c r="AA76" i="2"/>
  <c r="AD75" i="2"/>
  <c r="AC75" i="2"/>
  <c r="AB75" i="2"/>
  <c r="AA75" i="2"/>
  <c r="AD74" i="2"/>
  <c r="AC74" i="2"/>
  <c r="AB74" i="2"/>
  <c r="AA74" i="2"/>
  <c r="AD73" i="2"/>
  <c r="AC73" i="2"/>
  <c r="AB73" i="2"/>
  <c r="AA73" i="2"/>
  <c r="AD72" i="2"/>
  <c r="AC72" i="2"/>
  <c r="AB72" i="2"/>
  <c r="AA72" i="2"/>
  <c r="AD71" i="2"/>
  <c r="AC71" i="2"/>
  <c r="AB71" i="2"/>
  <c r="AA71" i="2"/>
  <c r="AD70" i="2"/>
  <c r="AC70" i="2"/>
  <c r="AB70" i="2"/>
  <c r="AA70" i="2"/>
  <c r="AD69" i="2"/>
  <c r="AC69" i="2"/>
  <c r="AB69" i="2"/>
  <c r="AA69" i="2"/>
  <c r="AD68" i="2"/>
  <c r="AC68" i="2"/>
  <c r="AB68" i="2"/>
  <c r="AA68" i="2"/>
  <c r="AD67" i="2"/>
  <c r="AC67" i="2"/>
  <c r="AB67" i="2"/>
  <c r="AA67" i="2"/>
  <c r="AD66" i="2"/>
  <c r="AC66" i="2"/>
  <c r="AB66" i="2"/>
  <c r="AA66" i="2"/>
  <c r="AD65" i="2"/>
  <c r="AC65" i="2"/>
  <c r="AB65" i="2"/>
  <c r="AA65" i="2"/>
  <c r="AD64" i="2"/>
  <c r="AC64" i="2"/>
  <c r="AB64" i="2"/>
  <c r="AA64" i="2"/>
  <c r="AD63" i="2"/>
  <c r="AC63" i="2"/>
  <c r="AB63" i="2"/>
  <c r="AA63" i="2"/>
  <c r="AD62" i="2"/>
  <c r="AC62" i="2"/>
  <c r="AB62" i="2"/>
  <c r="AA62" i="2"/>
  <c r="AD61" i="2"/>
  <c r="AC61" i="2"/>
  <c r="AB61" i="2"/>
  <c r="AA61" i="2"/>
  <c r="AD60" i="2"/>
  <c r="AC60" i="2"/>
  <c r="AB60" i="2"/>
  <c r="AA60" i="2"/>
  <c r="AD59" i="2"/>
  <c r="AC59" i="2"/>
  <c r="AB59" i="2"/>
  <c r="AA59" i="2"/>
  <c r="AD58" i="2"/>
  <c r="AC58" i="2"/>
  <c r="AB58" i="2"/>
  <c r="AA58" i="2"/>
  <c r="AD57" i="2"/>
  <c r="AC57" i="2"/>
  <c r="AB57" i="2"/>
  <c r="AA57" i="2"/>
  <c r="AD56" i="2"/>
  <c r="AC56" i="2"/>
  <c r="AB56" i="2"/>
  <c r="AA56" i="2"/>
  <c r="AD55" i="2"/>
  <c r="AC55" i="2"/>
  <c r="AB55" i="2"/>
  <c r="AA55" i="2"/>
  <c r="AD54" i="2"/>
  <c r="AC54" i="2"/>
  <c r="AB54" i="2"/>
  <c r="AA54" i="2"/>
  <c r="AD53" i="2"/>
  <c r="AC53" i="2"/>
  <c r="AB53" i="2"/>
  <c r="AA53" i="2"/>
  <c r="AD52" i="2"/>
  <c r="AC52" i="2"/>
  <c r="AB52" i="2"/>
  <c r="AA52" i="2"/>
  <c r="AD51" i="2"/>
  <c r="AC51" i="2"/>
  <c r="AB51" i="2"/>
  <c r="AA51" i="2"/>
  <c r="AD50" i="2"/>
  <c r="AC50" i="2"/>
  <c r="AB50" i="2"/>
  <c r="AA50" i="2"/>
  <c r="AD49" i="2"/>
  <c r="AC49" i="2"/>
  <c r="AB49" i="2"/>
  <c r="AA49" i="2"/>
  <c r="AD48" i="2"/>
  <c r="AC48" i="2"/>
  <c r="AB48" i="2"/>
  <c r="AA48" i="2"/>
  <c r="AD47" i="2"/>
  <c r="AC47" i="2"/>
  <c r="AB47" i="2"/>
  <c r="AA47" i="2"/>
  <c r="AD46" i="2"/>
  <c r="AC46" i="2"/>
  <c r="AB46" i="2"/>
  <c r="AA46" i="2"/>
  <c r="AD45" i="2"/>
  <c r="AC45" i="2"/>
  <c r="AB45" i="2"/>
  <c r="AA45" i="2"/>
  <c r="AD44" i="2"/>
  <c r="AC44" i="2"/>
  <c r="AB44" i="2"/>
  <c r="AA44" i="2"/>
  <c r="AD43" i="2"/>
  <c r="AC43" i="2"/>
  <c r="AB43" i="2"/>
  <c r="AA43" i="2"/>
  <c r="AD42" i="2"/>
  <c r="AC42" i="2"/>
  <c r="AB42" i="2"/>
  <c r="AA42" i="2"/>
  <c r="AD41" i="2"/>
  <c r="AC41" i="2"/>
  <c r="AB41" i="2"/>
  <c r="AA41" i="2"/>
  <c r="AD40" i="2"/>
  <c r="AC40" i="2"/>
  <c r="AB40" i="2"/>
  <c r="AA40" i="2"/>
  <c r="AD39" i="2"/>
  <c r="AC39" i="2"/>
  <c r="AB39" i="2"/>
  <c r="AA39" i="2"/>
  <c r="AD38" i="2"/>
  <c r="AC38" i="2"/>
  <c r="AB38" i="2"/>
  <c r="AA38" i="2"/>
  <c r="AD37" i="2"/>
  <c r="AC37" i="2"/>
  <c r="AB37" i="2"/>
  <c r="AA37" i="2"/>
  <c r="AD36" i="2"/>
  <c r="AC36" i="2"/>
  <c r="AB36" i="2"/>
  <c r="AA36" i="2"/>
  <c r="AD35" i="2"/>
  <c r="AC35" i="2"/>
  <c r="AB35" i="2"/>
  <c r="AA35" i="2"/>
  <c r="AD34" i="2"/>
  <c r="AC34" i="2"/>
  <c r="AB34" i="2"/>
  <c r="AA34" i="2"/>
  <c r="AD33" i="2"/>
  <c r="AC33" i="2"/>
  <c r="AB33" i="2"/>
  <c r="AA33" i="2"/>
  <c r="AD32" i="2"/>
  <c r="AC32" i="2"/>
  <c r="AB32" i="2"/>
  <c r="AA32" i="2"/>
  <c r="AD31" i="2"/>
  <c r="AC31" i="2"/>
  <c r="AB31" i="2"/>
  <c r="AA31" i="2"/>
  <c r="AD30" i="2"/>
  <c r="AC30" i="2"/>
  <c r="AB30" i="2"/>
  <c r="AA30" i="2"/>
  <c r="AD29" i="2"/>
  <c r="AC29" i="2"/>
  <c r="AB29" i="2"/>
  <c r="AA29" i="2"/>
  <c r="AD28" i="2"/>
  <c r="AC28" i="2"/>
  <c r="AB28" i="2"/>
  <c r="AA28" i="2"/>
  <c r="AD27" i="2"/>
  <c r="AC27" i="2"/>
  <c r="AB27" i="2"/>
  <c r="AA27" i="2"/>
  <c r="AD26" i="2"/>
  <c r="AC26" i="2"/>
  <c r="AB26" i="2"/>
  <c r="AA26" i="2"/>
  <c r="AD25" i="2"/>
  <c r="AC25" i="2"/>
  <c r="AB25" i="2"/>
  <c r="AA25" i="2"/>
  <c r="AD24" i="2"/>
  <c r="AC24" i="2"/>
  <c r="AB24" i="2"/>
  <c r="AA24" i="2"/>
  <c r="AD23" i="2"/>
  <c r="AC23" i="2"/>
  <c r="AB23" i="2"/>
  <c r="AA23" i="2"/>
  <c r="AD22" i="2"/>
  <c r="AC22" i="2"/>
  <c r="AB22" i="2"/>
  <c r="AA22" i="2"/>
  <c r="AD21" i="2"/>
  <c r="AC21" i="2"/>
  <c r="AB21" i="2"/>
  <c r="AA21" i="2"/>
  <c r="AD20" i="2"/>
  <c r="AC20" i="2"/>
  <c r="AB20" i="2"/>
  <c r="AA20" i="2"/>
  <c r="AD19" i="2"/>
  <c r="AC19" i="2"/>
  <c r="AB19" i="2"/>
  <c r="AA19" i="2"/>
  <c r="AD18" i="2"/>
  <c r="AC18" i="2"/>
  <c r="AB18" i="2"/>
  <c r="AA18" i="2"/>
  <c r="AD17" i="2"/>
  <c r="AC17" i="2"/>
  <c r="AB17" i="2"/>
  <c r="AA17" i="2"/>
  <c r="AD16" i="2"/>
  <c r="AC16" i="2"/>
  <c r="AB16" i="2"/>
  <c r="AA16" i="2"/>
  <c r="AD15" i="2"/>
  <c r="AC15" i="2"/>
  <c r="AB15" i="2"/>
  <c r="AA15" i="2"/>
  <c r="AD14" i="2"/>
  <c r="AC14" i="2"/>
  <c r="AB14" i="2"/>
  <c r="AA14" i="2"/>
  <c r="AD13" i="2"/>
  <c r="AC13" i="2"/>
  <c r="AB13" i="2"/>
  <c r="AA13" i="2"/>
  <c r="AD12" i="2"/>
  <c r="AC12" i="2"/>
  <c r="AB12" i="2"/>
  <c r="AA12" i="2"/>
  <c r="AD11" i="2"/>
  <c r="AC11" i="2"/>
  <c r="AB11" i="2"/>
  <c r="AA11" i="2"/>
  <c r="AD10" i="2"/>
  <c r="AC10" i="2"/>
  <c r="AB10" i="2"/>
  <c r="AA10" i="2"/>
  <c r="AD9" i="2"/>
  <c r="AC9" i="2"/>
  <c r="AB9" i="2"/>
  <c r="AA9" i="2"/>
  <c r="AD8" i="2"/>
  <c r="AC8" i="2"/>
  <c r="AB8" i="2"/>
  <c r="AA8" i="2"/>
  <c r="AD7" i="2"/>
  <c r="AC7" i="2"/>
  <c r="AB7" i="2"/>
  <c r="AA7" i="2"/>
  <c r="AD6" i="2"/>
  <c r="AC6" i="2"/>
  <c r="AB6" i="2"/>
  <c r="AA6" i="2"/>
  <c r="AD5" i="2"/>
  <c r="AC5" i="2"/>
  <c r="AB5" i="2"/>
  <c r="AA5" i="2"/>
  <c r="AD4" i="2"/>
  <c r="AC4" i="2"/>
  <c r="AB4" i="2"/>
  <c r="AA4" i="2"/>
  <c r="Z108" i="2"/>
  <c r="Z107" i="2"/>
  <c r="Z106" i="2"/>
  <c r="Z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 r="Z10" i="2"/>
  <c r="Z9" i="2"/>
  <c r="Z8" i="2"/>
  <c r="Z7" i="2"/>
  <c r="Z6" i="2"/>
  <c r="Z5" i="2"/>
  <c r="Z4" i="2"/>
  <c r="AD3" i="2"/>
  <c r="AC3" i="2"/>
  <c r="AB3" i="2"/>
  <c r="AA3" i="2"/>
  <c r="W108" i="2"/>
  <c r="X108" i="2" s="1"/>
  <c r="U108" i="2"/>
  <c r="V108" i="2" s="1"/>
  <c r="T108" i="2"/>
  <c r="W107" i="2"/>
  <c r="X107" i="2" s="1"/>
  <c r="V107" i="2"/>
  <c r="U107" i="2"/>
  <c r="T107" i="2"/>
  <c r="W106" i="2"/>
  <c r="X106" i="2" s="1"/>
  <c r="U106" i="2"/>
  <c r="V106" i="2" s="1"/>
  <c r="T106" i="2"/>
  <c r="X105" i="2"/>
  <c r="W105" i="2"/>
  <c r="V105" i="2"/>
  <c r="U105" i="2"/>
  <c r="T105" i="2"/>
  <c r="W104" i="2"/>
  <c r="X104" i="2" s="1"/>
  <c r="U104" i="2"/>
  <c r="V104" i="2" s="1"/>
  <c r="T104" i="2"/>
  <c r="X103" i="2"/>
  <c r="W103" i="2"/>
  <c r="V103" i="2"/>
  <c r="U103" i="2"/>
  <c r="T103" i="2"/>
  <c r="W102" i="2"/>
  <c r="X102" i="2" s="1"/>
  <c r="U102" i="2"/>
  <c r="V102" i="2" s="1"/>
  <c r="T102" i="2"/>
  <c r="X101" i="2"/>
  <c r="W101" i="2"/>
  <c r="V101" i="2"/>
  <c r="U101" i="2"/>
  <c r="T101" i="2"/>
  <c r="W100" i="2"/>
  <c r="X100" i="2" s="1"/>
  <c r="U100" i="2"/>
  <c r="V100" i="2" s="1"/>
  <c r="T100" i="2"/>
  <c r="X99" i="2"/>
  <c r="W99" i="2"/>
  <c r="V99" i="2"/>
  <c r="U99" i="2"/>
  <c r="T99" i="2"/>
  <c r="W98" i="2"/>
  <c r="X98" i="2" s="1"/>
  <c r="U98" i="2"/>
  <c r="V98" i="2" s="1"/>
  <c r="T98" i="2"/>
  <c r="X97" i="2"/>
  <c r="W97" i="2"/>
  <c r="V97" i="2"/>
  <c r="U97" i="2"/>
  <c r="T97" i="2"/>
  <c r="W96" i="2"/>
  <c r="X96" i="2" s="1"/>
  <c r="U96" i="2"/>
  <c r="V96" i="2" s="1"/>
  <c r="T96" i="2"/>
  <c r="X95" i="2"/>
  <c r="W95" i="2"/>
  <c r="V95" i="2"/>
  <c r="U95" i="2"/>
  <c r="T95" i="2"/>
  <c r="W94" i="2"/>
  <c r="X94" i="2" s="1"/>
  <c r="U94" i="2"/>
  <c r="V94" i="2" s="1"/>
  <c r="T94" i="2"/>
  <c r="X93" i="2"/>
  <c r="W93" i="2"/>
  <c r="V93" i="2"/>
  <c r="U93" i="2"/>
  <c r="T93" i="2"/>
  <c r="W92" i="2"/>
  <c r="X92" i="2" s="1"/>
  <c r="U92" i="2"/>
  <c r="V92" i="2" s="1"/>
  <c r="T92" i="2"/>
  <c r="X91" i="2"/>
  <c r="W91" i="2"/>
  <c r="V91" i="2"/>
  <c r="U91" i="2"/>
  <c r="T91" i="2"/>
  <c r="W90" i="2"/>
  <c r="X90" i="2" s="1"/>
  <c r="U90" i="2"/>
  <c r="V90" i="2" s="1"/>
  <c r="T90" i="2"/>
  <c r="X89" i="2"/>
  <c r="W89" i="2"/>
  <c r="V89" i="2"/>
  <c r="U89" i="2"/>
  <c r="T89" i="2"/>
  <c r="W88" i="2"/>
  <c r="X88" i="2" s="1"/>
  <c r="U88" i="2"/>
  <c r="V88" i="2" s="1"/>
  <c r="T88" i="2"/>
  <c r="X87" i="2"/>
  <c r="W87" i="2"/>
  <c r="V87" i="2"/>
  <c r="U87" i="2"/>
  <c r="T87" i="2"/>
  <c r="W86" i="2"/>
  <c r="X86" i="2" s="1"/>
  <c r="U86" i="2"/>
  <c r="V86" i="2" s="1"/>
  <c r="T86" i="2"/>
  <c r="X85" i="2"/>
  <c r="W85" i="2"/>
  <c r="V85" i="2"/>
  <c r="U85" i="2"/>
  <c r="T85" i="2"/>
  <c r="W84" i="2"/>
  <c r="X84" i="2" s="1"/>
  <c r="U84" i="2"/>
  <c r="V84" i="2" s="1"/>
  <c r="T84" i="2"/>
  <c r="X83" i="2"/>
  <c r="W83" i="2"/>
  <c r="V83" i="2"/>
  <c r="U83" i="2"/>
  <c r="T83" i="2"/>
  <c r="W82" i="2"/>
  <c r="X82" i="2" s="1"/>
  <c r="U82" i="2"/>
  <c r="V82" i="2" s="1"/>
  <c r="T82" i="2"/>
  <c r="X81" i="2"/>
  <c r="W81" i="2"/>
  <c r="V81" i="2"/>
  <c r="U81" i="2"/>
  <c r="T81" i="2"/>
  <c r="W80" i="2"/>
  <c r="X80" i="2" s="1"/>
  <c r="U80" i="2"/>
  <c r="V80" i="2" s="1"/>
  <c r="T80" i="2"/>
  <c r="X79" i="2"/>
  <c r="W79" i="2"/>
  <c r="V79" i="2"/>
  <c r="U79" i="2"/>
  <c r="T79" i="2"/>
  <c r="W78" i="2"/>
  <c r="X78" i="2" s="1"/>
  <c r="U78" i="2"/>
  <c r="V78" i="2" s="1"/>
  <c r="T78" i="2"/>
  <c r="X77" i="2"/>
  <c r="W77" i="2"/>
  <c r="V77" i="2"/>
  <c r="U77" i="2"/>
  <c r="T77" i="2"/>
  <c r="W76" i="2"/>
  <c r="X76" i="2" s="1"/>
  <c r="U76" i="2"/>
  <c r="V76" i="2" s="1"/>
  <c r="T76" i="2"/>
  <c r="W75" i="2"/>
  <c r="X75" i="2" s="1"/>
  <c r="V75" i="2"/>
  <c r="U75" i="2"/>
  <c r="T75" i="2"/>
  <c r="W74" i="2"/>
  <c r="X74" i="2" s="1"/>
  <c r="U74" i="2"/>
  <c r="V74" i="2" s="1"/>
  <c r="T74" i="2"/>
  <c r="X73" i="2"/>
  <c r="W73" i="2"/>
  <c r="U73" i="2"/>
  <c r="V73" i="2" s="1"/>
  <c r="T73" i="2"/>
  <c r="W72" i="2"/>
  <c r="X72" i="2" s="1"/>
  <c r="U72" i="2"/>
  <c r="V72" i="2" s="1"/>
  <c r="T72" i="2"/>
  <c r="W71" i="2"/>
  <c r="X71" i="2" s="1"/>
  <c r="V71" i="2"/>
  <c r="U71" i="2"/>
  <c r="T71" i="2"/>
  <c r="W70" i="2"/>
  <c r="X70" i="2" s="1"/>
  <c r="U70" i="2"/>
  <c r="V70" i="2" s="1"/>
  <c r="T70" i="2"/>
  <c r="X69" i="2"/>
  <c r="W69" i="2"/>
  <c r="U69" i="2"/>
  <c r="V69" i="2" s="1"/>
  <c r="T69" i="2"/>
  <c r="W68" i="2"/>
  <c r="X68" i="2" s="1"/>
  <c r="U68" i="2"/>
  <c r="V68" i="2" s="1"/>
  <c r="T68" i="2"/>
  <c r="W67" i="2"/>
  <c r="X67" i="2" s="1"/>
  <c r="V67" i="2"/>
  <c r="U67" i="2"/>
  <c r="T67" i="2"/>
  <c r="W66" i="2"/>
  <c r="X66" i="2" s="1"/>
  <c r="U66" i="2"/>
  <c r="V66" i="2" s="1"/>
  <c r="T66" i="2"/>
  <c r="X65" i="2"/>
  <c r="W65" i="2"/>
  <c r="U65" i="2"/>
  <c r="V65" i="2" s="1"/>
  <c r="T65" i="2"/>
  <c r="W64" i="2"/>
  <c r="X64" i="2" s="1"/>
  <c r="U64" i="2"/>
  <c r="V64" i="2" s="1"/>
  <c r="T64" i="2"/>
  <c r="W63" i="2"/>
  <c r="X63" i="2" s="1"/>
  <c r="V63" i="2"/>
  <c r="U63" i="2"/>
  <c r="T63" i="2"/>
  <c r="W62" i="2"/>
  <c r="X62" i="2" s="1"/>
  <c r="U62" i="2"/>
  <c r="V62" i="2" s="1"/>
  <c r="T62" i="2"/>
  <c r="X61" i="2"/>
  <c r="W61" i="2"/>
  <c r="U61" i="2"/>
  <c r="V61" i="2" s="1"/>
  <c r="T61" i="2"/>
  <c r="W60" i="2"/>
  <c r="X60" i="2" s="1"/>
  <c r="U60" i="2"/>
  <c r="V60" i="2" s="1"/>
  <c r="T60" i="2"/>
  <c r="W59" i="2"/>
  <c r="X59" i="2" s="1"/>
  <c r="V59" i="2"/>
  <c r="U59" i="2"/>
  <c r="T59" i="2"/>
  <c r="W58" i="2"/>
  <c r="X58" i="2" s="1"/>
  <c r="U58" i="2"/>
  <c r="V58" i="2" s="1"/>
  <c r="T58" i="2"/>
  <c r="X57" i="2"/>
  <c r="W57" i="2"/>
  <c r="U57" i="2"/>
  <c r="V57" i="2" s="1"/>
  <c r="T57" i="2"/>
  <c r="W56" i="2"/>
  <c r="X56" i="2" s="1"/>
  <c r="U56" i="2"/>
  <c r="V56" i="2" s="1"/>
  <c r="T56" i="2"/>
  <c r="W55" i="2"/>
  <c r="X55" i="2" s="1"/>
  <c r="V55" i="2"/>
  <c r="U55" i="2"/>
  <c r="T55" i="2"/>
  <c r="W54" i="2"/>
  <c r="X54" i="2" s="1"/>
  <c r="U54" i="2"/>
  <c r="V54" i="2" s="1"/>
  <c r="T54" i="2"/>
  <c r="X53" i="2"/>
  <c r="W53" i="2"/>
  <c r="U53" i="2"/>
  <c r="V53" i="2" s="1"/>
  <c r="T53" i="2"/>
  <c r="W52" i="2"/>
  <c r="X52" i="2" s="1"/>
  <c r="U52" i="2"/>
  <c r="V52" i="2" s="1"/>
  <c r="T52" i="2"/>
  <c r="W51" i="2"/>
  <c r="X51" i="2" s="1"/>
  <c r="V51" i="2"/>
  <c r="U51" i="2"/>
  <c r="T51" i="2"/>
  <c r="W50" i="2"/>
  <c r="X50" i="2" s="1"/>
  <c r="U50" i="2"/>
  <c r="V50" i="2" s="1"/>
  <c r="T50" i="2"/>
  <c r="X49" i="2"/>
  <c r="W49" i="2"/>
  <c r="U49" i="2"/>
  <c r="V49" i="2" s="1"/>
  <c r="T49" i="2"/>
  <c r="X48" i="2"/>
  <c r="W48" i="2"/>
  <c r="U48" i="2"/>
  <c r="V48" i="2" s="1"/>
  <c r="T48" i="2"/>
  <c r="W47" i="2"/>
  <c r="X47" i="2" s="1"/>
  <c r="V47" i="2"/>
  <c r="U47" i="2"/>
  <c r="T47" i="2"/>
  <c r="W46" i="2"/>
  <c r="X46" i="2" s="1"/>
  <c r="V46" i="2"/>
  <c r="U46" i="2"/>
  <c r="T46" i="2"/>
  <c r="X45" i="2"/>
  <c r="W45" i="2"/>
  <c r="U45" i="2"/>
  <c r="V45" i="2" s="1"/>
  <c r="T45" i="2"/>
  <c r="X44" i="2"/>
  <c r="W44" i="2"/>
  <c r="U44" i="2"/>
  <c r="V44" i="2" s="1"/>
  <c r="T44" i="2"/>
  <c r="W43" i="2"/>
  <c r="X43" i="2" s="1"/>
  <c r="V43" i="2"/>
  <c r="U43" i="2"/>
  <c r="T43" i="2"/>
  <c r="W42" i="2"/>
  <c r="X42" i="2" s="1"/>
  <c r="V42" i="2"/>
  <c r="U42" i="2"/>
  <c r="T42" i="2"/>
  <c r="X41" i="2"/>
  <c r="W41" i="2"/>
  <c r="U41" i="2"/>
  <c r="V41" i="2" s="1"/>
  <c r="T41" i="2"/>
  <c r="X40" i="2"/>
  <c r="W40" i="2"/>
  <c r="U40" i="2"/>
  <c r="V40" i="2" s="1"/>
  <c r="T40" i="2"/>
  <c r="W39" i="2"/>
  <c r="X39" i="2" s="1"/>
  <c r="V39" i="2"/>
  <c r="U39" i="2"/>
  <c r="T39" i="2"/>
  <c r="W38" i="2"/>
  <c r="X38" i="2" s="1"/>
  <c r="V38" i="2"/>
  <c r="U38" i="2"/>
  <c r="T38" i="2"/>
  <c r="X37" i="2"/>
  <c r="W37" i="2"/>
  <c r="U37" i="2"/>
  <c r="V37" i="2" s="1"/>
  <c r="T37" i="2"/>
  <c r="X36" i="2"/>
  <c r="W36" i="2"/>
  <c r="U36" i="2"/>
  <c r="V36" i="2" s="1"/>
  <c r="T36" i="2"/>
  <c r="W35" i="2"/>
  <c r="X35" i="2" s="1"/>
  <c r="V35" i="2"/>
  <c r="U35" i="2"/>
  <c r="T35" i="2"/>
  <c r="W34" i="2"/>
  <c r="X34" i="2" s="1"/>
  <c r="V34" i="2"/>
  <c r="U34" i="2"/>
  <c r="T34" i="2"/>
  <c r="X33" i="2"/>
  <c r="W33" i="2"/>
  <c r="U33" i="2"/>
  <c r="V33" i="2" s="1"/>
  <c r="T33" i="2"/>
  <c r="X32" i="2"/>
  <c r="W32" i="2"/>
  <c r="U32" i="2"/>
  <c r="V32" i="2" s="1"/>
  <c r="T32" i="2"/>
  <c r="W31" i="2"/>
  <c r="X31" i="2" s="1"/>
  <c r="V31" i="2"/>
  <c r="U31" i="2"/>
  <c r="T31" i="2"/>
  <c r="W30" i="2"/>
  <c r="X30" i="2" s="1"/>
  <c r="V30" i="2"/>
  <c r="U30" i="2"/>
  <c r="T30" i="2"/>
  <c r="X29" i="2"/>
  <c r="W29" i="2"/>
  <c r="U29" i="2"/>
  <c r="V29" i="2" s="1"/>
  <c r="T29" i="2"/>
  <c r="X28" i="2"/>
  <c r="W28" i="2"/>
  <c r="U28" i="2"/>
  <c r="V28" i="2" s="1"/>
  <c r="T28" i="2"/>
  <c r="W27" i="2"/>
  <c r="X27" i="2" s="1"/>
  <c r="V27" i="2"/>
  <c r="U27" i="2"/>
  <c r="T27" i="2"/>
  <c r="W26" i="2"/>
  <c r="X26" i="2" s="1"/>
  <c r="V26" i="2"/>
  <c r="U26" i="2"/>
  <c r="T26" i="2"/>
  <c r="X25" i="2"/>
  <c r="W25" i="2"/>
  <c r="U25" i="2"/>
  <c r="V25" i="2" s="1"/>
  <c r="T25" i="2"/>
  <c r="X24" i="2"/>
  <c r="W24" i="2"/>
  <c r="U24" i="2"/>
  <c r="V24" i="2" s="1"/>
  <c r="T24" i="2"/>
  <c r="W23" i="2"/>
  <c r="X23" i="2" s="1"/>
  <c r="V23" i="2"/>
  <c r="U23" i="2"/>
  <c r="T23" i="2"/>
  <c r="W22" i="2"/>
  <c r="X22" i="2" s="1"/>
  <c r="V22" i="2"/>
  <c r="U22" i="2"/>
  <c r="T22" i="2"/>
  <c r="X21" i="2"/>
  <c r="W21" i="2"/>
  <c r="U21" i="2"/>
  <c r="V21" i="2" s="1"/>
  <c r="T21" i="2"/>
  <c r="X20" i="2"/>
  <c r="W20" i="2"/>
  <c r="U20" i="2"/>
  <c r="V20" i="2" s="1"/>
  <c r="T20" i="2"/>
  <c r="W19" i="2"/>
  <c r="X19" i="2" s="1"/>
  <c r="V19" i="2"/>
  <c r="U19" i="2"/>
  <c r="T19" i="2"/>
  <c r="W18" i="2"/>
  <c r="X18" i="2" s="1"/>
  <c r="V18" i="2"/>
  <c r="U18" i="2"/>
  <c r="T18" i="2"/>
  <c r="X17" i="2"/>
  <c r="W17" i="2"/>
  <c r="U17" i="2"/>
  <c r="V17" i="2" s="1"/>
  <c r="T17" i="2"/>
  <c r="X16" i="2"/>
  <c r="W16" i="2"/>
  <c r="U16" i="2"/>
  <c r="V16" i="2" s="1"/>
  <c r="T16" i="2"/>
  <c r="W15" i="2"/>
  <c r="X15" i="2" s="1"/>
  <c r="V15" i="2"/>
  <c r="U15" i="2"/>
  <c r="T15" i="2"/>
  <c r="W14" i="2"/>
  <c r="X14" i="2" s="1"/>
  <c r="V14" i="2"/>
  <c r="U14" i="2"/>
  <c r="T14" i="2"/>
  <c r="X13" i="2"/>
  <c r="W13" i="2"/>
  <c r="U13" i="2"/>
  <c r="V13" i="2" s="1"/>
  <c r="T13" i="2"/>
  <c r="X12" i="2"/>
  <c r="W12" i="2"/>
  <c r="U12" i="2"/>
  <c r="V12" i="2" s="1"/>
  <c r="T12" i="2"/>
  <c r="W11" i="2"/>
  <c r="X11" i="2" s="1"/>
  <c r="V11" i="2"/>
  <c r="U11" i="2"/>
  <c r="T11" i="2"/>
  <c r="W10" i="2"/>
  <c r="X10" i="2" s="1"/>
  <c r="V10" i="2"/>
  <c r="U10" i="2"/>
  <c r="T10" i="2"/>
  <c r="X9" i="2"/>
  <c r="W9" i="2"/>
  <c r="U9" i="2"/>
  <c r="V9" i="2" s="1"/>
  <c r="T9" i="2"/>
  <c r="X8" i="2"/>
  <c r="W8" i="2"/>
  <c r="U8" i="2"/>
  <c r="V8" i="2" s="1"/>
  <c r="T8" i="2"/>
  <c r="W7" i="2"/>
  <c r="X7" i="2" s="1"/>
  <c r="V7" i="2"/>
  <c r="U7" i="2"/>
  <c r="T7" i="2"/>
  <c r="W6" i="2"/>
  <c r="X6" i="2" s="1"/>
  <c r="V6" i="2"/>
  <c r="U6" i="2"/>
  <c r="T6" i="2"/>
  <c r="X5" i="2"/>
  <c r="W5" i="2"/>
  <c r="U5" i="2"/>
  <c r="V5" i="2" s="1"/>
  <c r="T5" i="2"/>
  <c r="X4" i="2"/>
  <c r="W4" i="2"/>
  <c r="V4" i="2"/>
  <c r="U4" i="2"/>
  <c r="X3" i="2"/>
  <c r="W3" i="2"/>
  <c r="V3" i="2"/>
  <c r="U3" i="2"/>
  <c r="T4" i="2"/>
  <c r="Q108" i="2"/>
  <c r="R108" i="2" s="1"/>
  <c r="O108" i="2"/>
  <c r="P108" i="2" s="1"/>
  <c r="N108" i="2"/>
  <c r="Q107" i="2"/>
  <c r="R107" i="2" s="1"/>
  <c r="P107" i="2"/>
  <c r="O107" i="2"/>
  <c r="N107" i="2"/>
  <c r="Q106" i="2"/>
  <c r="R106" i="2" s="1"/>
  <c r="O106" i="2"/>
  <c r="P106" i="2" s="1"/>
  <c r="N106" i="2"/>
  <c r="R105" i="2"/>
  <c r="Q105" i="2"/>
  <c r="P105" i="2"/>
  <c r="O105" i="2"/>
  <c r="N105" i="2"/>
  <c r="Q104" i="2"/>
  <c r="R104" i="2" s="1"/>
  <c r="O104" i="2"/>
  <c r="P104" i="2" s="1"/>
  <c r="N104" i="2"/>
  <c r="R103" i="2"/>
  <c r="Q103" i="2"/>
  <c r="P103" i="2"/>
  <c r="O103" i="2"/>
  <c r="N103" i="2"/>
  <c r="Q102" i="2"/>
  <c r="R102" i="2" s="1"/>
  <c r="O102" i="2"/>
  <c r="P102" i="2" s="1"/>
  <c r="N102" i="2"/>
  <c r="R101" i="2"/>
  <c r="Q101" i="2"/>
  <c r="P101" i="2"/>
  <c r="O101" i="2"/>
  <c r="N101" i="2"/>
  <c r="Q100" i="2"/>
  <c r="R100" i="2" s="1"/>
  <c r="O100" i="2"/>
  <c r="P100" i="2" s="1"/>
  <c r="N100" i="2"/>
  <c r="R99" i="2"/>
  <c r="Q99" i="2"/>
  <c r="P99" i="2"/>
  <c r="O99" i="2"/>
  <c r="N99" i="2"/>
  <c r="Q98" i="2"/>
  <c r="R98" i="2" s="1"/>
  <c r="O98" i="2"/>
  <c r="P98" i="2" s="1"/>
  <c r="N98" i="2"/>
  <c r="R97" i="2"/>
  <c r="Q97" i="2"/>
  <c r="P97" i="2"/>
  <c r="O97" i="2"/>
  <c r="N97" i="2"/>
  <c r="Q96" i="2"/>
  <c r="R96" i="2" s="1"/>
  <c r="O96" i="2"/>
  <c r="P96" i="2" s="1"/>
  <c r="N96" i="2"/>
  <c r="R95" i="2"/>
  <c r="Q95" i="2"/>
  <c r="P95" i="2"/>
  <c r="O95" i="2"/>
  <c r="N95" i="2"/>
  <c r="Q94" i="2"/>
  <c r="R94" i="2" s="1"/>
  <c r="O94" i="2"/>
  <c r="P94" i="2" s="1"/>
  <c r="N94" i="2"/>
  <c r="R93" i="2"/>
  <c r="Q93" i="2"/>
  <c r="P93" i="2"/>
  <c r="O93" i="2"/>
  <c r="N93" i="2"/>
  <c r="Q92" i="2"/>
  <c r="R92" i="2" s="1"/>
  <c r="O92" i="2"/>
  <c r="P92" i="2" s="1"/>
  <c r="N92" i="2"/>
  <c r="R91" i="2"/>
  <c r="Q91" i="2"/>
  <c r="P91" i="2"/>
  <c r="O91" i="2"/>
  <c r="N91" i="2"/>
  <c r="Q90" i="2"/>
  <c r="R90" i="2" s="1"/>
  <c r="O90" i="2"/>
  <c r="P90" i="2" s="1"/>
  <c r="N90" i="2"/>
  <c r="R89" i="2"/>
  <c r="Q89" i="2"/>
  <c r="P89" i="2"/>
  <c r="O89" i="2"/>
  <c r="N89" i="2"/>
  <c r="Q88" i="2"/>
  <c r="R88" i="2" s="1"/>
  <c r="O88" i="2"/>
  <c r="P88" i="2" s="1"/>
  <c r="N88" i="2"/>
  <c r="R87" i="2"/>
  <c r="Q87" i="2"/>
  <c r="P87" i="2"/>
  <c r="O87" i="2"/>
  <c r="N87" i="2"/>
  <c r="Q86" i="2"/>
  <c r="R86" i="2" s="1"/>
  <c r="O86" i="2"/>
  <c r="P86" i="2" s="1"/>
  <c r="N86" i="2"/>
  <c r="R85" i="2"/>
  <c r="Q85" i="2"/>
  <c r="P85" i="2"/>
  <c r="O85" i="2"/>
  <c r="N85" i="2"/>
  <c r="Q84" i="2"/>
  <c r="R84" i="2" s="1"/>
  <c r="O84" i="2"/>
  <c r="P84" i="2" s="1"/>
  <c r="N84" i="2"/>
  <c r="R83" i="2"/>
  <c r="Q83" i="2"/>
  <c r="P83" i="2"/>
  <c r="O83" i="2"/>
  <c r="N83" i="2"/>
  <c r="Q82" i="2"/>
  <c r="R82" i="2" s="1"/>
  <c r="O82" i="2"/>
  <c r="P82" i="2" s="1"/>
  <c r="N82" i="2"/>
  <c r="R81" i="2"/>
  <c r="Q81" i="2"/>
  <c r="P81" i="2"/>
  <c r="O81" i="2"/>
  <c r="N81" i="2"/>
  <c r="Q80" i="2"/>
  <c r="R80" i="2" s="1"/>
  <c r="O80" i="2"/>
  <c r="P80" i="2" s="1"/>
  <c r="N80" i="2"/>
  <c r="R79" i="2"/>
  <c r="Q79" i="2"/>
  <c r="P79" i="2"/>
  <c r="O79" i="2"/>
  <c r="N79" i="2"/>
  <c r="Q78" i="2"/>
  <c r="R78" i="2" s="1"/>
  <c r="O78" i="2"/>
  <c r="P78" i="2" s="1"/>
  <c r="N78" i="2"/>
  <c r="R77" i="2"/>
  <c r="Q77" i="2"/>
  <c r="P77" i="2"/>
  <c r="O77" i="2"/>
  <c r="N77" i="2"/>
  <c r="Q76" i="2"/>
  <c r="R76" i="2" s="1"/>
  <c r="O76" i="2"/>
  <c r="P76" i="2" s="1"/>
  <c r="N76" i="2"/>
  <c r="R75" i="2"/>
  <c r="Q75" i="2"/>
  <c r="P75" i="2"/>
  <c r="O75" i="2"/>
  <c r="N75" i="2"/>
  <c r="Q74" i="2"/>
  <c r="R74" i="2" s="1"/>
  <c r="O74" i="2"/>
  <c r="P74" i="2" s="1"/>
  <c r="N74" i="2"/>
  <c r="R73" i="2"/>
  <c r="Q73" i="2"/>
  <c r="P73" i="2"/>
  <c r="O73" i="2"/>
  <c r="N73" i="2"/>
  <c r="Q72" i="2"/>
  <c r="R72" i="2" s="1"/>
  <c r="O72" i="2"/>
  <c r="P72" i="2" s="1"/>
  <c r="N72" i="2"/>
  <c r="R71" i="2"/>
  <c r="Q71" i="2"/>
  <c r="P71" i="2"/>
  <c r="O71" i="2"/>
  <c r="N71" i="2"/>
  <c r="Q70" i="2"/>
  <c r="R70" i="2" s="1"/>
  <c r="O70" i="2"/>
  <c r="P70" i="2" s="1"/>
  <c r="N70" i="2"/>
  <c r="R69" i="2"/>
  <c r="Q69" i="2"/>
  <c r="P69" i="2"/>
  <c r="O69" i="2"/>
  <c r="N69" i="2"/>
  <c r="Q68" i="2"/>
  <c r="R68" i="2" s="1"/>
  <c r="O68" i="2"/>
  <c r="P68" i="2" s="1"/>
  <c r="N68" i="2"/>
  <c r="R67" i="2"/>
  <c r="Q67" i="2"/>
  <c r="P67" i="2"/>
  <c r="O67" i="2"/>
  <c r="N67" i="2"/>
  <c r="Q66" i="2"/>
  <c r="R66" i="2" s="1"/>
  <c r="O66" i="2"/>
  <c r="P66" i="2" s="1"/>
  <c r="N66" i="2"/>
  <c r="R65" i="2"/>
  <c r="Q65" i="2"/>
  <c r="P65" i="2"/>
  <c r="O65" i="2"/>
  <c r="N65" i="2"/>
  <c r="Q64" i="2"/>
  <c r="R64" i="2" s="1"/>
  <c r="O64" i="2"/>
  <c r="P64" i="2" s="1"/>
  <c r="N64" i="2"/>
  <c r="R63" i="2"/>
  <c r="Q63" i="2"/>
  <c r="P63" i="2"/>
  <c r="O63" i="2"/>
  <c r="N63" i="2"/>
  <c r="Q62" i="2"/>
  <c r="R62" i="2" s="1"/>
  <c r="O62" i="2"/>
  <c r="P62" i="2" s="1"/>
  <c r="N62" i="2"/>
  <c r="R61" i="2"/>
  <c r="Q61" i="2"/>
  <c r="O61" i="2"/>
  <c r="P61" i="2" s="1"/>
  <c r="N61" i="2"/>
  <c r="Q60" i="2"/>
  <c r="R60" i="2" s="1"/>
  <c r="O60" i="2"/>
  <c r="P60" i="2" s="1"/>
  <c r="N60" i="2"/>
  <c r="R59" i="2"/>
  <c r="Q59" i="2"/>
  <c r="P59" i="2"/>
  <c r="O59" i="2"/>
  <c r="N59" i="2"/>
  <c r="Q58" i="2"/>
  <c r="R58" i="2" s="1"/>
  <c r="O58" i="2"/>
  <c r="P58" i="2" s="1"/>
  <c r="N58" i="2"/>
  <c r="R57" i="2"/>
  <c r="Q57" i="2"/>
  <c r="P57" i="2"/>
  <c r="O57" i="2"/>
  <c r="N57" i="2"/>
  <c r="Q56" i="2"/>
  <c r="R56" i="2" s="1"/>
  <c r="O56" i="2"/>
  <c r="P56" i="2" s="1"/>
  <c r="N56" i="2"/>
  <c r="R55" i="2"/>
  <c r="Q55" i="2"/>
  <c r="P55" i="2"/>
  <c r="O55" i="2"/>
  <c r="N55" i="2"/>
  <c r="Q54" i="2"/>
  <c r="R54" i="2" s="1"/>
  <c r="P54" i="2"/>
  <c r="O54" i="2"/>
  <c r="N54" i="2"/>
  <c r="R53" i="2"/>
  <c r="Q53" i="2"/>
  <c r="P53" i="2"/>
  <c r="O53" i="2"/>
  <c r="N53" i="2"/>
  <c r="R52" i="2"/>
  <c r="Q52" i="2"/>
  <c r="O52" i="2"/>
  <c r="P52" i="2" s="1"/>
  <c r="N52" i="2"/>
  <c r="R51" i="2"/>
  <c r="Q51" i="2"/>
  <c r="P51" i="2"/>
  <c r="O51" i="2"/>
  <c r="N51" i="2"/>
  <c r="Q50" i="2"/>
  <c r="R50" i="2" s="1"/>
  <c r="P50" i="2"/>
  <c r="O50" i="2"/>
  <c r="N50" i="2"/>
  <c r="R49" i="2"/>
  <c r="Q49" i="2"/>
  <c r="P49" i="2"/>
  <c r="O49" i="2"/>
  <c r="N49" i="2"/>
  <c r="R48" i="2"/>
  <c r="Q48" i="2"/>
  <c r="O48" i="2"/>
  <c r="P48" i="2" s="1"/>
  <c r="N48" i="2"/>
  <c r="R47" i="2"/>
  <c r="Q47" i="2"/>
  <c r="P47" i="2"/>
  <c r="O47" i="2"/>
  <c r="N47" i="2"/>
  <c r="Q46" i="2"/>
  <c r="R46" i="2" s="1"/>
  <c r="P46" i="2"/>
  <c r="O46" i="2"/>
  <c r="N46" i="2"/>
  <c r="R45" i="2"/>
  <c r="Q45" i="2"/>
  <c r="P45" i="2"/>
  <c r="O45" i="2"/>
  <c r="N45" i="2"/>
  <c r="R44" i="2"/>
  <c r="Q44" i="2"/>
  <c r="O44" i="2"/>
  <c r="P44" i="2" s="1"/>
  <c r="N44" i="2"/>
  <c r="R43" i="2"/>
  <c r="Q43" i="2"/>
  <c r="P43" i="2"/>
  <c r="O43" i="2"/>
  <c r="N43" i="2"/>
  <c r="Q42" i="2"/>
  <c r="R42" i="2" s="1"/>
  <c r="P42" i="2"/>
  <c r="O42" i="2"/>
  <c r="N42" i="2"/>
  <c r="R41" i="2"/>
  <c r="Q41" i="2"/>
  <c r="P41" i="2"/>
  <c r="O41" i="2"/>
  <c r="N41" i="2"/>
  <c r="R40" i="2"/>
  <c r="Q40" i="2"/>
  <c r="O40" i="2"/>
  <c r="P40" i="2" s="1"/>
  <c r="N40" i="2"/>
  <c r="R39" i="2"/>
  <c r="Q39" i="2"/>
  <c r="P39" i="2"/>
  <c r="O39" i="2"/>
  <c r="N39" i="2"/>
  <c r="Q38" i="2"/>
  <c r="R38" i="2" s="1"/>
  <c r="P38" i="2"/>
  <c r="O38" i="2"/>
  <c r="N38" i="2"/>
  <c r="R37" i="2"/>
  <c r="Q37" i="2"/>
  <c r="P37" i="2"/>
  <c r="O37" i="2"/>
  <c r="N37" i="2"/>
  <c r="R36" i="2"/>
  <c r="Q36" i="2"/>
  <c r="O36" i="2"/>
  <c r="P36" i="2" s="1"/>
  <c r="N36" i="2"/>
  <c r="R35" i="2"/>
  <c r="Q35" i="2"/>
  <c r="P35" i="2"/>
  <c r="O35" i="2"/>
  <c r="N35" i="2"/>
  <c r="Q34" i="2"/>
  <c r="R34" i="2" s="1"/>
  <c r="P34" i="2"/>
  <c r="O34" i="2"/>
  <c r="N34" i="2"/>
  <c r="R33" i="2"/>
  <c r="Q33" i="2"/>
  <c r="P33" i="2"/>
  <c r="O33" i="2"/>
  <c r="N33" i="2"/>
  <c r="R32" i="2"/>
  <c r="Q32" i="2"/>
  <c r="O32" i="2"/>
  <c r="P32" i="2" s="1"/>
  <c r="N32" i="2"/>
  <c r="R31" i="2"/>
  <c r="Q31" i="2"/>
  <c r="P31" i="2"/>
  <c r="O31" i="2"/>
  <c r="N31" i="2"/>
  <c r="Q30" i="2"/>
  <c r="R30" i="2" s="1"/>
  <c r="P30" i="2"/>
  <c r="O30" i="2"/>
  <c r="N30" i="2"/>
  <c r="R29" i="2"/>
  <c r="Q29" i="2"/>
  <c r="P29" i="2"/>
  <c r="O29" i="2"/>
  <c r="N29" i="2"/>
  <c r="R28" i="2"/>
  <c r="Q28" i="2"/>
  <c r="O28" i="2"/>
  <c r="P28" i="2" s="1"/>
  <c r="N28" i="2"/>
  <c r="R27" i="2"/>
  <c r="Q27" i="2"/>
  <c r="P27" i="2"/>
  <c r="O27" i="2"/>
  <c r="N27" i="2"/>
  <c r="Q26" i="2"/>
  <c r="R26" i="2" s="1"/>
  <c r="P26" i="2"/>
  <c r="O26" i="2"/>
  <c r="N26" i="2"/>
  <c r="R25" i="2"/>
  <c r="Q25" i="2"/>
  <c r="P25" i="2"/>
  <c r="O25" i="2"/>
  <c r="N25" i="2"/>
  <c r="R24" i="2"/>
  <c r="Q24" i="2"/>
  <c r="O24" i="2"/>
  <c r="P24" i="2" s="1"/>
  <c r="N24" i="2"/>
  <c r="R23" i="2"/>
  <c r="Q23" i="2"/>
  <c r="P23" i="2"/>
  <c r="O23" i="2"/>
  <c r="N23" i="2"/>
  <c r="Q22" i="2"/>
  <c r="R22" i="2" s="1"/>
  <c r="P22" i="2"/>
  <c r="O22" i="2"/>
  <c r="N22" i="2"/>
  <c r="R21" i="2"/>
  <c r="Q21" i="2"/>
  <c r="P21" i="2"/>
  <c r="O21" i="2"/>
  <c r="N21" i="2"/>
  <c r="R20" i="2"/>
  <c r="Q20" i="2"/>
  <c r="O20" i="2"/>
  <c r="P20" i="2" s="1"/>
  <c r="N20" i="2"/>
  <c r="R19" i="2"/>
  <c r="Q19" i="2"/>
  <c r="P19" i="2"/>
  <c r="O19" i="2"/>
  <c r="N19" i="2"/>
  <c r="Q18" i="2"/>
  <c r="R18" i="2" s="1"/>
  <c r="P18" i="2"/>
  <c r="O18" i="2"/>
  <c r="N18" i="2"/>
  <c r="R17" i="2"/>
  <c r="Q17" i="2"/>
  <c r="P17" i="2"/>
  <c r="O17" i="2"/>
  <c r="N17" i="2"/>
  <c r="R16" i="2"/>
  <c r="Q16" i="2"/>
  <c r="O16" i="2"/>
  <c r="P16" i="2" s="1"/>
  <c r="N16" i="2"/>
  <c r="R15" i="2"/>
  <c r="Q15" i="2"/>
  <c r="P15" i="2"/>
  <c r="O15" i="2"/>
  <c r="N15" i="2"/>
  <c r="Q14" i="2"/>
  <c r="R14" i="2" s="1"/>
  <c r="O14" i="2"/>
  <c r="P14" i="2" s="1"/>
  <c r="N14" i="2"/>
  <c r="R13" i="2"/>
  <c r="Q13" i="2"/>
  <c r="P13" i="2"/>
  <c r="O13" i="2"/>
  <c r="N13" i="2"/>
  <c r="Q12" i="2"/>
  <c r="R12" i="2" s="1"/>
  <c r="O12" i="2"/>
  <c r="P12" i="2" s="1"/>
  <c r="N12" i="2"/>
  <c r="R11" i="2"/>
  <c r="Q11" i="2"/>
  <c r="P11" i="2"/>
  <c r="O11" i="2"/>
  <c r="N11" i="2"/>
  <c r="Q10" i="2"/>
  <c r="R10" i="2" s="1"/>
  <c r="O10" i="2"/>
  <c r="P10" i="2" s="1"/>
  <c r="N10" i="2"/>
  <c r="R9" i="2"/>
  <c r="Q9" i="2"/>
  <c r="P9" i="2"/>
  <c r="O9" i="2"/>
  <c r="N9" i="2"/>
  <c r="Q8" i="2"/>
  <c r="R8" i="2" s="1"/>
  <c r="O8" i="2"/>
  <c r="P8" i="2" s="1"/>
  <c r="N8" i="2"/>
  <c r="R7" i="2"/>
  <c r="Q7" i="2"/>
  <c r="P7" i="2"/>
  <c r="O7" i="2"/>
  <c r="N7" i="2"/>
  <c r="Q6" i="2"/>
  <c r="R6" i="2" s="1"/>
  <c r="O6" i="2"/>
  <c r="P6" i="2" s="1"/>
  <c r="N6" i="2"/>
  <c r="R5" i="2"/>
  <c r="Q5" i="2"/>
  <c r="P5" i="2"/>
  <c r="O5" i="2"/>
  <c r="N5" i="2"/>
  <c r="R4" i="2"/>
  <c r="Q4" i="2"/>
  <c r="P4" i="2"/>
  <c r="L4" i="2"/>
  <c r="K4" i="2"/>
  <c r="O4" i="2"/>
  <c r="O2" i="2"/>
  <c r="N4" i="2"/>
  <c r="L97" i="2"/>
  <c r="K97" i="2"/>
  <c r="L77" i="2"/>
  <c r="K77" i="2"/>
  <c r="L54" i="2"/>
  <c r="K54" i="2"/>
  <c r="L36" i="2"/>
  <c r="K36" i="2"/>
  <c r="L5" i="2"/>
  <c r="K5" i="2"/>
  <c r="AB113" i="2" l="1"/>
  <c r="AD113" i="2"/>
  <c r="AB112" i="2"/>
  <c r="AD114" i="2"/>
  <c r="AD115" i="2"/>
  <c r="AC116" i="2"/>
  <c r="X116" i="2"/>
  <c r="AD116" i="2" s="1"/>
  <c r="AC117" i="2"/>
  <c r="AC126" i="2"/>
  <c r="AA129" i="2"/>
  <c r="AC134" i="2"/>
  <c r="AA137" i="2"/>
  <c r="AC150" i="2"/>
  <c r="R167" i="2"/>
  <c r="AB167" i="2" s="1"/>
  <c r="AA167" i="2"/>
  <c r="V110" i="2"/>
  <c r="AD110" i="2" s="1"/>
  <c r="R111" i="2"/>
  <c r="AB111" i="2" s="1"/>
  <c r="X112" i="2"/>
  <c r="AD112" i="2" s="1"/>
  <c r="AB119" i="2"/>
  <c r="R132" i="2"/>
  <c r="AB132" i="2" s="1"/>
  <c r="X133" i="2"/>
  <c r="AD133" i="2" s="1"/>
  <c r="AB135" i="2"/>
  <c r="AC138" i="2"/>
  <c r="V139" i="2"/>
  <c r="AD139" i="2" s="1"/>
  <c r="X141" i="2"/>
  <c r="AD141" i="2" s="1"/>
  <c r="AA148" i="2"/>
  <c r="AB151" i="2"/>
  <c r="AC152" i="2"/>
  <c r="X152" i="2"/>
  <c r="AD152" i="2" s="1"/>
  <c r="AA173" i="2"/>
  <c r="AC176" i="2"/>
  <c r="X176" i="2"/>
  <c r="AD176" i="2" s="1"/>
  <c r="AC189" i="2"/>
  <c r="V189" i="2"/>
  <c r="AD189" i="2" s="1"/>
  <c r="X191" i="2"/>
  <c r="AD191" i="2" s="1"/>
  <c r="AC191" i="2"/>
  <c r="R110" i="2"/>
  <c r="AB110" i="2" s="1"/>
  <c r="X111" i="2"/>
  <c r="AD111" i="2" s="1"/>
  <c r="R114" i="2"/>
  <c r="AB114" i="2" s="1"/>
  <c r="V115" i="2"/>
  <c r="AA115" i="2"/>
  <c r="AA116" i="2"/>
  <c r="AC120" i="2"/>
  <c r="X120" i="2"/>
  <c r="AD120" i="2" s="1"/>
  <c r="AA122" i="2"/>
  <c r="V123" i="2"/>
  <c r="AD123" i="2" s="1"/>
  <c r="AA123" i="2"/>
  <c r="AA124" i="2"/>
  <c r="AC128" i="2"/>
  <c r="X128" i="2"/>
  <c r="AD128" i="2" s="1"/>
  <c r="AA130" i="2"/>
  <c r="V131" i="2"/>
  <c r="AD131" i="2" s="1"/>
  <c r="AA131" i="2"/>
  <c r="AC136" i="2"/>
  <c r="X136" i="2"/>
  <c r="AD136" i="2" s="1"/>
  <c r="AA138" i="2"/>
  <c r="AB139" i="2"/>
  <c r="AC140" i="2"/>
  <c r="X140" i="2"/>
  <c r="AD140" i="2" s="1"/>
  <c r="AC142" i="2"/>
  <c r="V143" i="2"/>
  <c r="AD143" i="2" s="1"/>
  <c r="AA143" i="2"/>
  <c r="AB150" i="2"/>
  <c r="R152" i="2"/>
  <c r="AB152" i="2" s="1"/>
  <c r="AA153" i="2"/>
  <c r="AA154" i="2"/>
  <c r="AB155" i="2"/>
  <c r="AC156" i="2"/>
  <c r="X156" i="2"/>
  <c r="AD156" i="2" s="1"/>
  <c r="AC158" i="2"/>
  <c r="V159" i="2"/>
  <c r="AD159" i="2" s="1"/>
  <c r="AA159" i="2"/>
  <c r="AA165" i="2"/>
  <c r="AB166" i="2"/>
  <c r="AC168" i="2"/>
  <c r="X168" i="2"/>
  <c r="AD168" i="2" s="1"/>
  <c r="P171" i="2"/>
  <c r="V171" i="2"/>
  <c r="AD171" i="2" s="1"/>
  <c r="AA176" i="2"/>
  <c r="R176" i="2"/>
  <c r="AB176" i="2" s="1"/>
  <c r="AD177" i="2"/>
  <c r="R181" i="2"/>
  <c r="AB181" i="2" s="1"/>
  <c r="AA181" i="2"/>
  <c r="AC182" i="2"/>
  <c r="X182" i="2"/>
  <c r="AD182" i="2" s="1"/>
  <c r="AA195" i="2"/>
  <c r="AC208" i="2"/>
  <c r="X211" i="2"/>
  <c r="AD211" i="2" s="1"/>
  <c r="AC118" i="2"/>
  <c r="AA121" i="2"/>
  <c r="AC124" i="2"/>
  <c r="X124" i="2"/>
  <c r="AD124" i="2" s="1"/>
  <c r="AC125" i="2"/>
  <c r="AC132" i="2"/>
  <c r="X132" i="2"/>
  <c r="AD132" i="2" s="1"/>
  <c r="AB142" i="2"/>
  <c r="AC148" i="2"/>
  <c r="X148" i="2"/>
  <c r="AD148" i="2" s="1"/>
  <c r="AB158" i="2"/>
  <c r="AA194" i="2"/>
  <c r="R194" i="2"/>
  <c r="AB194" i="2" s="1"/>
  <c r="AA214" i="2"/>
  <c r="R214" i="2"/>
  <c r="AB214" i="2" s="1"/>
  <c r="AB127" i="2"/>
  <c r="AA149" i="2"/>
  <c r="AC154" i="2"/>
  <c r="V155" i="2"/>
  <c r="AD155" i="2" s="1"/>
  <c r="X157" i="2"/>
  <c r="AD157" i="2" s="1"/>
  <c r="AD170" i="2"/>
  <c r="AC178" i="2"/>
  <c r="AB115" i="2"/>
  <c r="AD121" i="2"/>
  <c r="AB123" i="2"/>
  <c r="AD129" i="2"/>
  <c r="AB131" i="2"/>
  <c r="AD137" i="2"/>
  <c r="AB138" i="2"/>
  <c r="AA142" i="2"/>
  <c r="AC144" i="2"/>
  <c r="X144" i="2"/>
  <c r="AD144" i="2" s="1"/>
  <c r="AC146" i="2"/>
  <c r="AA147" i="2"/>
  <c r="AB154" i="2"/>
  <c r="AA158" i="2"/>
  <c r="AC160" i="2"/>
  <c r="X160" i="2"/>
  <c r="AD160" i="2" s="1"/>
  <c r="AC162" i="2"/>
  <c r="AA163" i="2"/>
  <c r="AA168" i="2"/>
  <c r="R168" i="2"/>
  <c r="AB168" i="2" s="1"/>
  <c r="AC170" i="2"/>
  <c r="AB173" i="2"/>
  <c r="R175" i="2"/>
  <c r="AB175" i="2" s="1"/>
  <c r="AA175" i="2"/>
  <c r="AC194" i="2"/>
  <c r="X194" i="2"/>
  <c r="AD194" i="2" s="1"/>
  <c r="AC198" i="2"/>
  <c r="X198" i="2"/>
  <c r="AD198" i="2" s="1"/>
  <c r="AC201" i="2"/>
  <c r="V201" i="2"/>
  <c r="AD201" i="2" s="1"/>
  <c r="AB171" i="2"/>
  <c r="AC179" i="2"/>
  <c r="AC180" i="2"/>
  <c r="AA182" i="2"/>
  <c r="R182" i="2"/>
  <c r="AB182" i="2" s="1"/>
  <c r="AD183" i="2"/>
  <c r="AB192" i="2"/>
  <c r="AB197" i="2"/>
  <c r="AA198" i="2"/>
  <c r="R198" i="2"/>
  <c r="AB198" i="2" s="1"/>
  <c r="AC205" i="2"/>
  <c r="V205" i="2"/>
  <c r="AD205" i="2" s="1"/>
  <c r="AC212" i="2"/>
  <c r="AC164" i="2"/>
  <c r="X164" i="2"/>
  <c r="AD164" i="2" s="1"/>
  <c r="AA166" i="2"/>
  <c r="AC172" i="2"/>
  <c r="X172" i="2"/>
  <c r="AD172" i="2" s="1"/>
  <c r="AA174" i="2"/>
  <c r="R193" i="2"/>
  <c r="AB193" i="2" s="1"/>
  <c r="AA193" i="2"/>
  <c r="AC200" i="2"/>
  <c r="AB204" i="2"/>
  <c r="AC214" i="2"/>
  <c r="X214" i="2"/>
  <c r="AD214" i="2" s="1"/>
  <c r="AA179" i="2"/>
  <c r="AB185" i="2"/>
  <c r="AC186" i="2"/>
  <c r="X186" i="2"/>
  <c r="AD186" i="2" s="1"/>
  <c r="AC188" i="2"/>
  <c r="AB196" i="2"/>
  <c r="AA199" i="2"/>
  <c r="AA200" i="2"/>
  <c r="AB201" i="2"/>
  <c r="AC202" i="2"/>
  <c r="X202" i="2"/>
  <c r="AD202" i="2" s="1"/>
  <c r="AC204" i="2"/>
  <c r="AB209" i="2"/>
  <c r="AB213" i="2"/>
  <c r="X180" i="2"/>
  <c r="AD180" i="2" s="1"/>
  <c r="R186" i="2"/>
  <c r="AB186" i="2" s="1"/>
  <c r="AA187" i="2"/>
  <c r="AA188" i="2"/>
  <c r="AB189" i="2"/>
  <c r="AC190" i="2"/>
  <c r="X190" i="2"/>
  <c r="AD190" i="2" s="1"/>
  <c r="AC192" i="2"/>
  <c r="V193" i="2"/>
  <c r="AD193" i="2" s="1"/>
  <c r="AB200" i="2"/>
  <c r="R202" i="2"/>
  <c r="AB202" i="2" s="1"/>
  <c r="AA203" i="2"/>
  <c r="AA204" i="2"/>
  <c r="AB205" i="2"/>
  <c r="AC206" i="2"/>
  <c r="X206" i="2"/>
  <c r="AD206" i="2" s="1"/>
  <c r="AB208" i="2"/>
  <c r="AA209" i="2"/>
  <c r="AC210" i="2"/>
  <c r="X210" i="2"/>
  <c r="AD210" i="2" s="1"/>
  <c r="AB212" i="2"/>
  <c r="AA208" i="2"/>
  <c r="AA212" i="2"/>
  <c r="X209" i="2"/>
  <c r="AD209" i="2" s="1"/>
</calcChain>
</file>

<file path=xl/sharedStrings.xml><?xml version="1.0" encoding="utf-8"?>
<sst xmlns="http://schemas.openxmlformats.org/spreadsheetml/2006/main" count="1217" uniqueCount="140">
  <si>
    <t>Anmeldte forbrydelser efter overtrædelsens art, område og tid</t>
  </si>
  <si>
    <t>Enhed: Antal</t>
  </si>
  <si>
    <t>2023K1</t>
  </si>
  <si>
    <t>2023K2</t>
  </si>
  <si>
    <t>2023K3</t>
  </si>
  <si>
    <t>2023K4</t>
  </si>
  <si>
    <t>2024K1</t>
  </si>
  <si>
    <t>2024K2</t>
  </si>
  <si>
    <t>2024K3</t>
  </si>
  <si>
    <t>Indbrud i beboelser</t>
  </si>
  <si>
    <t>Hele landet</t>
  </si>
  <si>
    <t>Region Hovedstaden</t>
  </si>
  <si>
    <t>København</t>
  </si>
  <si>
    <t>Frederiksberg</t>
  </si>
  <si>
    <t>Dragør</t>
  </si>
  <si>
    <t>Tårnby</t>
  </si>
  <si>
    <t>Albertslund</t>
  </si>
  <si>
    <t>Ballerup</t>
  </si>
  <si>
    <t>Brøndby</t>
  </si>
  <si>
    <t>Gentofte</t>
  </si>
  <si>
    <t>Gladsaxe</t>
  </si>
  <si>
    <t>Glostrup</t>
  </si>
  <si>
    <t>Herlev</t>
  </si>
  <si>
    <t>Hvidovre</t>
  </si>
  <si>
    <t>Høje-Taastrup</t>
  </si>
  <si>
    <t>Ishøj</t>
  </si>
  <si>
    <t>Lyngby-Taarbæk</t>
  </si>
  <si>
    <t>Rødovre</t>
  </si>
  <si>
    <t>Vallensbæk</t>
  </si>
  <si>
    <t>Allerød</t>
  </si>
  <si>
    <t>Egedal</t>
  </si>
  <si>
    <t>Fredensborg</t>
  </si>
  <si>
    <t>Frederikssund</t>
  </si>
  <si>
    <t>Furesø</t>
  </si>
  <si>
    <t>Gribskov</t>
  </si>
  <si>
    <t>Halsnæs</t>
  </si>
  <si>
    <t>Helsingør</t>
  </si>
  <si>
    <t>Hillerød</t>
  </si>
  <si>
    <t>Hørsholm</t>
  </si>
  <si>
    <t>Rudersdal</t>
  </si>
  <si>
    <t>Bornholm</t>
  </si>
  <si>
    <t>Christiansø</t>
  </si>
  <si>
    <t>Region Sjælland</t>
  </si>
  <si>
    <t>Greve</t>
  </si>
  <si>
    <t>Køge</t>
  </si>
  <si>
    <t>Lejre</t>
  </si>
  <si>
    <t>Roskilde</t>
  </si>
  <si>
    <t>Solrød</t>
  </si>
  <si>
    <t>Faxe</t>
  </si>
  <si>
    <t>Guldborgsund</t>
  </si>
  <si>
    <t>Holbæk</t>
  </si>
  <si>
    <t>Kalundborg</t>
  </si>
  <si>
    <t>Lolland</t>
  </si>
  <si>
    <t>Næstved</t>
  </si>
  <si>
    <t>Odsherred</t>
  </si>
  <si>
    <t>Ringsted</t>
  </si>
  <si>
    <t>Slagelse</t>
  </si>
  <si>
    <t>Sorø</t>
  </si>
  <si>
    <t>Stevns</t>
  </si>
  <si>
    <t>Vordingborg</t>
  </si>
  <si>
    <t>Region Syddanmark</t>
  </si>
  <si>
    <t>Assens</t>
  </si>
  <si>
    <t>Faaborg-Midtfyn</t>
  </si>
  <si>
    <t>Kerteminde</t>
  </si>
  <si>
    <t>Langeland</t>
  </si>
  <si>
    <t>Middelfart</t>
  </si>
  <si>
    <t>Nordfyns</t>
  </si>
  <si>
    <t>Nyborg</t>
  </si>
  <si>
    <t>Odense</t>
  </si>
  <si>
    <t>Svendborg</t>
  </si>
  <si>
    <t>Ærø</t>
  </si>
  <si>
    <t>Billund</t>
  </si>
  <si>
    <t>Esbjerg</t>
  </si>
  <si>
    <t>Fanø</t>
  </si>
  <si>
    <t>Fredericia</t>
  </si>
  <si>
    <t>Haderslev</t>
  </si>
  <si>
    <t>Kolding</t>
  </si>
  <si>
    <t>Sønderborg</t>
  </si>
  <si>
    <t>Tønder</t>
  </si>
  <si>
    <t>Varde</t>
  </si>
  <si>
    <t>Vejen</t>
  </si>
  <si>
    <t>Vejle</t>
  </si>
  <si>
    <t>Aabenraa</t>
  </si>
  <si>
    <t>Region Midtjylland</t>
  </si>
  <si>
    <t>Favrskov</t>
  </si>
  <si>
    <t>Hedensted</t>
  </si>
  <si>
    <t>Horsens</t>
  </si>
  <si>
    <t>Norddjurs</t>
  </si>
  <si>
    <t>Odder</t>
  </si>
  <si>
    <t>Randers</t>
  </si>
  <si>
    <t>Samsø</t>
  </si>
  <si>
    <t>Silkeborg</t>
  </si>
  <si>
    <t>Skanderborg</t>
  </si>
  <si>
    <t>Syddjurs</t>
  </si>
  <si>
    <t>Aarhus</t>
  </si>
  <si>
    <t>Herning</t>
  </si>
  <si>
    <t>Holstebro</t>
  </si>
  <si>
    <t>Ikast-Brande</t>
  </si>
  <si>
    <t>Lemvig</t>
  </si>
  <si>
    <t>Ringkøbing-Skjern</t>
  </si>
  <si>
    <t>Skive</t>
  </si>
  <si>
    <t>Struer</t>
  </si>
  <si>
    <t>Viborg</t>
  </si>
  <si>
    <t>Region Nordjylland</t>
  </si>
  <si>
    <t>Brønderslev</t>
  </si>
  <si>
    <t>Frederikshavn</t>
  </si>
  <si>
    <t>Hjørring</t>
  </si>
  <si>
    <t>Jammerbugt</t>
  </si>
  <si>
    <t>Læsø</t>
  </si>
  <si>
    <t>Mariagerfjord</t>
  </si>
  <si>
    <t>Morsø</t>
  </si>
  <si>
    <t>Rebild</t>
  </si>
  <si>
    <t>Thisted</t>
  </si>
  <si>
    <t>Vesthimmerlands</t>
  </si>
  <si>
    <t>Aalborg</t>
  </si>
  <si>
    <t>Uoplyst kommune</t>
  </si>
  <si>
    <t>Tyveri/brugstyveri af cykel</t>
  </si>
  <si>
    <t xml:space="preserve">Straffelovens bestemmelser vedr. seksualforbrydelser gennemgik væsentlige ændringer med virkning fra 1. juli 2013. Ændringerne betød bl.a., at der nu er flere kategorier af seksualforbrydelser end tidligere, der henføres under bestemmelserne om voldtægt (§216). Se mere herom i statistikdokumentationen, i afsnittet Sammenlignelighed: http://www.dst.dk/statistikdokumentation/c1ac7749-1e15-4d3a-8ed0-fb2d26a9fe93 </t>
  </si>
  <si>
    <t>2024K4</t>
  </si>
  <si>
    <t>Befolkningen den 1. i kvartalet efter civilstand, alder, køn, område og tid</t>
  </si>
  <si>
    <t>Indbrud i beboelser 3. kvartal 2023 til 3. kvartal 2024</t>
  </si>
  <si>
    <t>Antal</t>
  </si>
  <si>
    <t>Pr. 100.000 indbyggere</t>
  </si>
  <si>
    <t>Indbrud i beboelser 1-3. kvartal 2023 til 1-3. kvartal 2024</t>
  </si>
  <si>
    <t>2023K1-K3</t>
  </si>
  <si>
    <t>2024K1-K3</t>
  </si>
  <si>
    <t>Forskelle i Indbrud i beboelser</t>
  </si>
  <si>
    <t>2023K3-2024K3</t>
  </si>
  <si>
    <t>2023K1-K3-2024K1-K3</t>
  </si>
  <si>
    <t>2023(K1-K3)-2024(K1-K3)</t>
  </si>
  <si>
    <t xml:space="preserve">Indbrud i beboelser 3. kvartal 2023 </t>
  </si>
  <si>
    <t>Indbrud i beboelser 3. kvartal 2024</t>
  </si>
  <si>
    <t xml:space="preserve">Indbrud i beboelser 1-3. kvartal 2023 </t>
  </si>
  <si>
    <t>Indbrud i beboelser 1-3. kvartal 2024</t>
  </si>
  <si>
    <t>Indbrud pr. 100.000 indbyggere</t>
  </si>
  <si>
    <t>Damark</t>
  </si>
  <si>
    <t>Tyskland</t>
  </si>
  <si>
    <t>Holland</t>
  </si>
  <si>
    <t>Sverige</t>
  </si>
  <si>
    <t>Norge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</si>
</sst>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rgb="FF000000"/>
      <name val="Calibri"/>
      <family val="2"/>
    </font>
    <font>
      <b/>
      <sz val="13"/>
      <color rgb="FF000000"/>
      <name val="Calibri"/>
      <family val="2"/>
    </font>
    <font>
      <i/>
      <sz val="11"/>
      <color rgb="FF000000"/>
      <name val="Calibri"/>
      <family val="2"/>
    </font>
    <font>
      <b/>
      <sz val="11"/>
      <color rgb="FF000000"/>
      <name val="Calibri"/>
      <family val="2"/>
    </font>
    <font>
      <sz val="11"/>
      <color rgb="FF000000"/>
      <name val="Calibri"/>
      <family val="2"/>
    </font>
    <font>
      <b/>
      <sz val="14"/>
      <color rgb="FF000000"/>
      <name val="Calibri"/>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applyNumberFormat="0" applyBorder="0" applyAlignment="0"/>
    <xf numFmtId="43" fontId="4" fillId="0" borderId="0" applyFont="0" applyFill="0" applyBorder="0" applyAlignment="0" applyProtection="0"/>
  </cellStyleXfs>
  <cellXfs count="22">
    <xf numFmtId="0" fontId="0" fillId="0" borderId="0" xfId="0"/>
    <xf numFmtId="0" fontId="1" fillId="0" borderId="0" xfId="0" applyFont="1"/>
    <xf numFmtId="0" fontId="2" fillId="0" borderId="0" xfId="0" applyFont="1"/>
    <xf numFmtId="0" fontId="3" fillId="0" borderId="0" xfId="0" applyFont="1" applyAlignment="1">
      <alignment horizontal="left"/>
    </xf>
    <xf numFmtId="0" fontId="0" fillId="0" borderId="0" xfId="0" applyAlignment="1">
      <alignment horizontal="right"/>
    </xf>
    <xf numFmtId="0" fontId="2" fillId="0" borderId="0" xfId="0" applyFont="1" applyAlignment="1">
      <alignment wrapText="1"/>
    </xf>
    <xf numFmtId="0" fontId="3" fillId="0" borderId="0" xfId="0" applyFont="1"/>
    <xf numFmtId="0" fontId="0" fillId="0" borderId="0" xfId="0" applyAlignment="1">
      <alignment wrapText="1"/>
    </xf>
    <xf numFmtId="164" fontId="0" fillId="0" borderId="0" xfId="1" applyNumberFormat="1" applyFont="1"/>
    <xf numFmtId="1" fontId="0" fillId="0" borderId="0" xfId="1" applyNumberFormat="1" applyFont="1" applyAlignment="1"/>
    <xf numFmtId="1" fontId="0" fillId="0" borderId="0" xfId="1" applyNumberFormat="1" applyFont="1"/>
    <xf numFmtId="164" fontId="0" fillId="0" borderId="0" xfId="0" applyNumberFormat="1"/>
    <xf numFmtId="164" fontId="0" fillId="0" borderId="0" xfId="0" applyNumberFormat="1" applyAlignment="1">
      <alignment wrapText="1"/>
    </xf>
    <xf numFmtId="0" fontId="5" fillId="0" borderId="0" xfId="0" applyFont="1"/>
    <xf numFmtId="49" fontId="3" fillId="0" borderId="0" xfId="1" applyNumberFormat="1" applyFont="1" applyFill="1" applyProtection="1"/>
    <xf numFmtId="49" fontId="3" fillId="0" borderId="0" xfId="0" applyNumberFormat="1" applyFont="1"/>
    <xf numFmtId="43" fontId="0" fillId="0" borderId="0" xfId="1" applyFont="1" applyFill="1" applyProtection="1"/>
    <xf numFmtId="43" fontId="0" fillId="0" borderId="0" xfId="0" applyNumberFormat="1"/>
    <xf numFmtId="2" fontId="0" fillId="0" borderId="0" xfId="0" applyNumberFormat="1"/>
    <xf numFmtId="0" fontId="3" fillId="2" borderId="0" xfId="0" applyFont="1" applyFill="1"/>
    <xf numFmtId="0" fontId="3" fillId="0" borderId="0" xfId="0" applyFont="1" applyAlignment="1">
      <alignment horizontal="center"/>
    </xf>
    <xf numFmtId="0" fontId="1" fillId="0" borderId="0" xfId="0" applyFont="1" applyAlignment="1">
      <alignment horizontal="center" wrapText="1"/>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7"/>
  <sheetViews>
    <sheetView topLeftCell="M173" workbookViewId="0">
      <selection activeCell="N110" sqref="N110:AD214"/>
    </sheetView>
  </sheetViews>
  <sheetFormatPr defaultRowHeight="15" x14ac:dyDescent="0.25"/>
  <cols>
    <col min="1" max="1" width="40.7109375" customWidth="1"/>
    <col min="2" max="2" width="21.28515625" customWidth="1"/>
    <col min="3" max="9" width="9.140625" customWidth="1"/>
    <col min="14" max="14" width="31" customWidth="1"/>
    <col min="15" max="15" width="11.5703125" bestFit="1" customWidth="1"/>
    <col min="16" max="16" width="11.85546875" customWidth="1"/>
    <col min="17" max="17" width="11.5703125" bestFit="1" customWidth="1"/>
    <col min="18" max="18" width="12.42578125" customWidth="1"/>
    <col min="20" max="20" width="24.85546875" customWidth="1"/>
    <col min="22" max="22" width="11.7109375" customWidth="1"/>
    <col min="24" max="24" width="12.85546875" customWidth="1"/>
    <col min="26" max="26" width="22.85546875" customWidth="1"/>
    <col min="27" max="27" width="15.42578125" bestFit="1" customWidth="1"/>
    <col min="28" max="28" width="12.42578125" customWidth="1"/>
    <col min="29" max="29" width="15.42578125" bestFit="1" customWidth="1"/>
    <col min="30" max="30" width="11.140625" customWidth="1"/>
  </cols>
  <sheetData>
    <row r="1" spans="1:30" ht="17.25" x14ac:dyDescent="0.3">
      <c r="A1" s="1" t="s">
        <v>0</v>
      </c>
      <c r="N1" s="6" t="s">
        <v>120</v>
      </c>
      <c r="T1" s="6" t="s">
        <v>123</v>
      </c>
      <c r="Z1" s="6" t="s">
        <v>126</v>
      </c>
    </row>
    <row r="2" spans="1:30" ht="17.25" x14ac:dyDescent="0.3">
      <c r="A2" s="2" t="s">
        <v>1</v>
      </c>
      <c r="K2" s="21" t="s">
        <v>119</v>
      </c>
      <c r="L2" s="21"/>
      <c r="O2" s="20" t="str">
        <f>+E3</f>
        <v>2023K3</v>
      </c>
      <c r="P2" s="20"/>
      <c r="Q2" s="20" t="s">
        <v>8</v>
      </c>
      <c r="R2" s="20"/>
      <c r="U2" s="20" t="s">
        <v>124</v>
      </c>
      <c r="V2" s="20"/>
      <c r="W2" s="20" t="s">
        <v>125</v>
      </c>
      <c r="X2" s="20"/>
      <c r="AA2" s="20" t="s">
        <v>127</v>
      </c>
      <c r="AB2" s="20"/>
      <c r="AC2" s="20" t="s">
        <v>128</v>
      </c>
      <c r="AD2" s="20"/>
    </row>
    <row r="3" spans="1:30" ht="30" x14ac:dyDescent="0.25">
      <c r="C3" s="3" t="s">
        <v>2</v>
      </c>
      <c r="D3" s="3" t="s">
        <v>3</v>
      </c>
      <c r="E3" s="3" t="s">
        <v>4</v>
      </c>
      <c r="F3" s="3" t="s">
        <v>5</v>
      </c>
      <c r="G3" s="3" t="s">
        <v>6</v>
      </c>
      <c r="H3" s="3" t="s">
        <v>7</v>
      </c>
      <c r="I3" s="3" t="s">
        <v>8</v>
      </c>
      <c r="K3" s="3" t="s">
        <v>5</v>
      </c>
      <c r="L3" s="3" t="s">
        <v>118</v>
      </c>
      <c r="O3" t="s">
        <v>121</v>
      </c>
      <c r="P3" s="7" t="s">
        <v>122</v>
      </c>
      <c r="Q3" t="s">
        <v>121</v>
      </c>
      <c r="R3" s="7" t="s">
        <v>122</v>
      </c>
      <c r="U3" t="str">
        <f>+O3</f>
        <v>Antal</v>
      </c>
      <c r="V3" s="7" t="str">
        <f>+P3</f>
        <v>Pr. 100.000 indbyggere</v>
      </c>
      <c r="W3" t="str">
        <f>+Q3</f>
        <v>Antal</v>
      </c>
      <c r="X3" s="7" t="str">
        <f>+R3</f>
        <v>Pr. 100.000 indbyggere</v>
      </c>
      <c r="AA3" t="str">
        <f>+U3</f>
        <v>Antal</v>
      </c>
      <c r="AB3" s="7" t="str">
        <f>+V3</f>
        <v>Pr. 100.000 indbyggere</v>
      </c>
      <c r="AC3" t="str">
        <f>+W3</f>
        <v>Antal</v>
      </c>
      <c r="AD3" s="7" t="str">
        <f>+X3</f>
        <v>Pr. 100.000 indbyggere</v>
      </c>
    </row>
    <row r="4" spans="1:30" x14ac:dyDescent="0.25">
      <c r="A4" s="3" t="s">
        <v>9</v>
      </c>
      <c r="B4" s="3" t="s">
        <v>10</v>
      </c>
      <c r="C4" s="4">
        <v>3281</v>
      </c>
      <c r="D4" s="4">
        <v>3106</v>
      </c>
      <c r="E4" s="4">
        <v>3913</v>
      </c>
      <c r="F4" s="4">
        <v>4487</v>
      </c>
      <c r="G4" s="4">
        <v>3438</v>
      </c>
      <c r="H4" s="4">
        <v>2972</v>
      </c>
      <c r="I4" s="4">
        <v>3503</v>
      </c>
      <c r="K4">
        <f>+K5+K36+K54+K77+K97</f>
        <v>5959464</v>
      </c>
      <c r="L4">
        <f>+L5+L36+L54+L77+L97</f>
        <v>5989985</v>
      </c>
      <c r="N4" t="str">
        <f>+B4</f>
        <v>Hele landet</v>
      </c>
      <c r="O4" s="8">
        <f>+E4</f>
        <v>3913</v>
      </c>
      <c r="P4" s="8">
        <f>+O4/K4*100000</f>
        <v>65.660267433447032</v>
      </c>
      <c r="Q4" s="8">
        <f>+I4</f>
        <v>3503</v>
      </c>
      <c r="R4" s="8">
        <f>+Q4/L4*100000</f>
        <v>58.480947782006133</v>
      </c>
      <c r="T4" t="str">
        <f>+N4</f>
        <v>Hele landet</v>
      </c>
      <c r="U4" s="8">
        <f>SUM(C4:E4)</f>
        <v>10300</v>
      </c>
      <c r="V4" s="8">
        <f>+U4/K4*100000</f>
        <v>172.83433543687821</v>
      </c>
      <c r="W4" s="8">
        <f>SUM(G4:I4)</f>
        <v>9913</v>
      </c>
      <c r="X4" s="8">
        <f>+W4/L4*100000</f>
        <v>165.49290190209157</v>
      </c>
      <c r="Z4" t="str">
        <f>+T4</f>
        <v>Hele landet</v>
      </c>
      <c r="AA4" s="9">
        <f>+Q4-O4</f>
        <v>-410</v>
      </c>
      <c r="AB4" s="10">
        <f>+R4-P4</f>
        <v>-7.179319651440899</v>
      </c>
      <c r="AC4" s="10">
        <f>+W4-U4</f>
        <v>-387</v>
      </c>
      <c r="AD4" s="10">
        <f>+X4-V4</f>
        <v>-7.3414335347866313</v>
      </c>
    </row>
    <row r="5" spans="1:30" x14ac:dyDescent="0.25">
      <c r="B5" s="3" t="s">
        <v>11</v>
      </c>
      <c r="C5" s="4">
        <v>932</v>
      </c>
      <c r="D5" s="4">
        <v>1058</v>
      </c>
      <c r="E5" s="4">
        <v>1036</v>
      </c>
      <c r="F5" s="4">
        <v>1455</v>
      </c>
      <c r="G5" s="4">
        <v>1146</v>
      </c>
      <c r="H5" s="4">
        <v>1136</v>
      </c>
      <c r="I5" s="4">
        <v>1034</v>
      </c>
      <c r="K5">
        <f>SUM(K6:K35)</f>
        <v>1910395</v>
      </c>
      <c r="L5">
        <f>SUM(L6:L35)</f>
        <v>1929616</v>
      </c>
      <c r="N5" t="str">
        <f t="shared" ref="N5:N68" si="0">+B5</f>
        <v>Region Hovedstaden</v>
      </c>
      <c r="O5" s="8">
        <f t="shared" ref="O5:O68" si="1">+E5</f>
        <v>1036</v>
      </c>
      <c r="P5" s="8">
        <f t="shared" ref="P5:P68" si="2">+O5/K5*100000</f>
        <v>54.229622669657324</v>
      </c>
      <c r="Q5" s="8">
        <f t="shared" ref="Q5:Q68" si="3">+I5</f>
        <v>1034</v>
      </c>
      <c r="R5" s="8">
        <f t="shared" ref="R5:R68" si="4">+Q5/L5*100000</f>
        <v>53.585791162594006</v>
      </c>
      <c r="T5" t="str">
        <f t="shared" ref="T5:T68" si="5">+N5</f>
        <v>Region Hovedstaden</v>
      </c>
      <c r="U5" s="8">
        <f t="shared" ref="U5:U68" si="6">SUM(C5:E5)</f>
        <v>3026</v>
      </c>
      <c r="V5" s="8">
        <f t="shared" ref="V5:V68" si="7">+U5/K5*100000</f>
        <v>158.39656196755121</v>
      </c>
      <c r="W5" s="8">
        <f t="shared" ref="W5:W68" si="8">SUM(G5:I5)</f>
        <v>3316</v>
      </c>
      <c r="X5" s="8">
        <f t="shared" ref="X5:X68" si="9">+W5/L5*100000</f>
        <v>171.84766295470186</v>
      </c>
      <c r="Z5" t="str">
        <f t="shared" ref="Z5:Z68" si="10">+T5</f>
        <v>Region Hovedstaden</v>
      </c>
      <c r="AA5" s="9">
        <f t="shared" ref="AA5:AA68" si="11">+Q5-O5</f>
        <v>-2</v>
      </c>
      <c r="AB5" s="10">
        <f t="shared" ref="AB5:AB68" si="12">+R5-P5</f>
        <v>-0.64383150706331804</v>
      </c>
      <c r="AC5" s="10">
        <f t="shared" ref="AC5:AC68" si="13">+W5-U5</f>
        <v>290</v>
      </c>
      <c r="AD5" s="10">
        <f t="shared" ref="AD5:AD68" si="14">+X5-V5</f>
        <v>13.451100987150653</v>
      </c>
    </row>
    <row r="6" spans="1:30" x14ac:dyDescent="0.25">
      <c r="B6" s="3" t="s">
        <v>12</v>
      </c>
      <c r="C6" s="4">
        <v>144</v>
      </c>
      <c r="D6" s="4">
        <v>236</v>
      </c>
      <c r="E6" s="4">
        <v>195</v>
      </c>
      <c r="F6" s="4">
        <v>231</v>
      </c>
      <c r="G6" s="4">
        <v>205</v>
      </c>
      <c r="H6" s="4">
        <v>237</v>
      </c>
      <c r="I6" s="4">
        <v>136</v>
      </c>
      <c r="J6" s="3" t="s">
        <v>12</v>
      </c>
      <c r="K6" s="4">
        <v>660842</v>
      </c>
      <c r="L6" s="4">
        <v>667535</v>
      </c>
      <c r="N6" t="str">
        <f t="shared" si="0"/>
        <v>København</v>
      </c>
      <c r="O6" s="8">
        <f t="shared" si="1"/>
        <v>195</v>
      </c>
      <c r="P6" s="8">
        <f t="shared" si="2"/>
        <v>29.507809733642837</v>
      </c>
      <c r="Q6" s="8">
        <f t="shared" si="3"/>
        <v>136</v>
      </c>
      <c r="R6" s="8">
        <f t="shared" si="4"/>
        <v>20.37346356370827</v>
      </c>
      <c r="T6" t="str">
        <f t="shared" si="5"/>
        <v>København</v>
      </c>
      <c r="U6" s="8">
        <f t="shared" si="6"/>
        <v>575</v>
      </c>
      <c r="V6" s="8">
        <f t="shared" si="7"/>
        <v>87.010208188946834</v>
      </c>
      <c r="W6" s="8">
        <f t="shared" si="8"/>
        <v>578</v>
      </c>
      <c r="X6" s="8">
        <f t="shared" si="9"/>
        <v>86.587220145760142</v>
      </c>
      <c r="Z6" t="str">
        <f t="shared" si="10"/>
        <v>København</v>
      </c>
      <c r="AA6" s="9">
        <f t="shared" si="11"/>
        <v>-59</v>
      </c>
      <c r="AB6" s="10">
        <f t="shared" si="12"/>
        <v>-9.1343461699345667</v>
      </c>
      <c r="AC6" s="10">
        <f t="shared" si="13"/>
        <v>3</v>
      </c>
      <c r="AD6" s="10">
        <f t="shared" si="14"/>
        <v>-0.4229880431866917</v>
      </c>
    </row>
    <row r="7" spans="1:30" x14ac:dyDescent="0.25">
      <c r="B7" s="3" t="s">
        <v>13</v>
      </c>
      <c r="C7" s="4">
        <v>18</v>
      </c>
      <c r="D7" s="4">
        <v>35</v>
      </c>
      <c r="E7" s="4">
        <v>24</v>
      </c>
      <c r="F7" s="4">
        <v>47</v>
      </c>
      <c r="G7" s="4">
        <v>22</v>
      </c>
      <c r="H7" s="4">
        <v>32</v>
      </c>
      <c r="I7" s="4">
        <v>29</v>
      </c>
      <c r="J7" s="3" t="s">
        <v>13</v>
      </c>
      <c r="K7" s="4">
        <v>105293</v>
      </c>
      <c r="L7" s="4">
        <v>106121</v>
      </c>
      <c r="N7" t="str">
        <f t="shared" si="0"/>
        <v>Frederiksberg</v>
      </c>
      <c r="O7" s="8">
        <f t="shared" si="1"/>
        <v>24</v>
      </c>
      <c r="P7" s="8">
        <f t="shared" si="2"/>
        <v>22.793538031967937</v>
      </c>
      <c r="Q7" s="8">
        <f t="shared" si="3"/>
        <v>29</v>
      </c>
      <c r="R7" s="8">
        <f t="shared" si="4"/>
        <v>27.327296199621188</v>
      </c>
      <c r="T7" t="str">
        <f t="shared" si="5"/>
        <v>Frederiksberg</v>
      </c>
      <c r="U7" s="8">
        <f t="shared" si="6"/>
        <v>77</v>
      </c>
      <c r="V7" s="8">
        <f t="shared" si="7"/>
        <v>73.1292678525638</v>
      </c>
      <c r="W7" s="8">
        <f t="shared" si="8"/>
        <v>83</v>
      </c>
      <c r="X7" s="8">
        <f t="shared" si="9"/>
        <v>78.212606364433057</v>
      </c>
      <c r="Z7" t="str">
        <f t="shared" si="10"/>
        <v>Frederiksberg</v>
      </c>
      <c r="AA7" s="9">
        <f t="shared" si="11"/>
        <v>5</v>
      </c>
      <c r="AB7" s="10">
        <f t="shared" si="12"/>
        <v>4.5337581676532501</v>
      </c>
      <c r="AC7" s="10">
        <f t="shared" si="13"/>
        <v>6</v>
      </c>
      <c r="AD7" s="10">
        <f t="shared" si="14"/>
        <v>5.0833385118692576</v>
      </c>
    </row>
    <row r="8" spans="1:30" x14ac:dyDescent="0.25">
      <c r="B8" s="3" t="s">
        <v>14</v>
      </c>
      <c r="C8" s="4">
        <v>8</v>
      </c>
      <c r="D8" s="4">
        <v>7</v>
      </c>
      <c r="E8" s="4">
        <v>11</v>
      </c>
      <c r="F8" s="4">
        <v>9</v>
      </c>
      <c r="G8" s="4">
        <v>11</v>
      </c>
      <c r="H8" s="4">
        <v>5</v>
      </c>
      <c r="I8" s="4">
        <v>5</v>
      </c>
      <c r="J8" s="3" t="s">
        <v>14</v>
      </c>
      <c r="K8" s="4">
        <v>14545</v>
      </c>
      <c r="L8" s="4">
        <v>14452</v>
      </c>
      <c r="N8" t="str">
        <f t="shared" si="0"/>
        <v>Dragør</v>
      </c>
      <c r="O8" s="8">
        <f t="shared" si="1"/>
        <v>11</v>
      </c>
      <c r="P8" s="8">
        <f t="shared" si="2"/>
        <v>75.627363355104848</v>
      </c>
      <c r="Q8" s="8">
        <f t="shared" si="3"/>
        <v>5</v>
      </c>
      <c r="R8" s="8">
        <f t="shared" si="4"/>
        <v>34.597287572654302</v>
      </c>
      <c r="T8" t="str">
        <f t="shared" si="5"/>
        <v>Dragør</v>
      </c>
      <c r="U8" s="8">
        <f t="shared" si="6"/>
        <v>26</v>
      </c>
      <c r="V8" s="8">
        <f t="shared" si="7"/>
        <v>178.755586112066</v>
      </c>
      <c r="W8" s="8">
        <f t="shared" si="8"/>
        <v>21</v>
      </c>
      <c r="X8" s="8">
        <f t="shared" si="9"/>
        <v>145.30860780514809</v>
      </c>
      <c r="Z8" t="str">
        <f t="shared" si="10"/>
        <v>Dragør</v>
      </c>
      <c r="AA8" s="9">
        <f t="shared" si="11"/>
        <v>-6</v>
      </c>
      <c r="AB8" s="10">
        <f t="shared" si="12"/>
        <v>-41.030075782450545</v>
      </c>
      <c r="AC8" s="10">
        <f t="shared" si="13"/>
        <v>-5</v>
      </c>
      <c r="AD8" s="10">
        <f t="shared" si="14"/>
        <v>-33.446978306917913</v>
      </c>
    </row>
    <row r="9" spans="1:30" x14ac:dyDescent="0.25">
      <c r="B9" s="3" t="s">
        <v>15</v>
      </c>
      <c r="C9" s="4">
        <v>5</v>
      </c>
      <c r="D9" s="4">
        <v>29</v>
      </c>
      <c r="E9" s="4">
        <v>12</v>
      </c>
      <c r="F9" s="4">
        <v>15</v>
      </c>
      <c r="G9" s="4">
        <v>18</v>
      </c>
      <c r="H9" s="4">
        <v>6</v>
      </c>
      <c r="I9" s="4">
        <v>14</v>
      </c>
      <c r="J9" s="3" t="s">
        <v>15</v>
      </c>
      <c r="K9" s="4">
        <v>43678</v>
      </c>
      <c r="L9" s="4">
        <v>44026</v>
      </c>
      <c r="N9" t="str">
        <f t="shared" si="0"/>
        <v>Tårnby</v>
      </c>
      <c r="O9" s="8">
        <f t="shared" si="1"/>
        <v>12</v>
      </c>
      <c r="P9" s="8">
        <f t="shared" si="2"/>
        <v>27.473785429735795</v>
      </c>
      <c r="Q9" s="8">
        <f t="shared" si="3"/>
        <v>14</v>
      </c>
      <c r="R9" s="8">
        <f t="shared" si="4"/>
        <v>31.799391268795713</v>
      </c>
      <c r="T9" t="str">
        <f t="shared" si="5"/>
        <v>Tårnby</v>
      </c>
      <c r="U9" s="8">
        <f t="shared" si="6"/>
        <v>46</v>
      </c>
      <c r="V9" s="8">
        <f t="shared" si="7"/>
        <v>105.31617748065388</v>
      </c>
      <c r="W9" s="8">
        <f t="shared" si="8"/>
        <v>38</v>
      </c>
      <c r="X9" s="8">
        <f t="shared" si="9"/>
        <v>86.312633443874077</v>
      </c>
      <c r="Z9" t="str">
        <f t="shared" si="10"/>
        <v>Tårnby</v>
      </c>
      <c r="AA9" s="9">
        <f t="shared" si="11"/>
        <v>2</v>
      </c>
      <c r="AB9" s="10">
        <f t="shared" si="12"/>
        <v>4.3256058390599179</v>
      </c>
      <c r="AC9" s="10">
        <f t="shared" si="13"/>
        <v>-8</v>
      </c>
      <c r="AD9" s="10">
        <f t="shared" si="14"/>
        <v>-19.0035440367798</v>
      </c>
    </row>
    <row r="10" spans="1:30" x14ac:dyDescent="0.25">
      <c r="B10" s="3" t="s">
        <v>16</v>
      </c>
      <c r="C10" s="4">
        <v>10</v>
      </c>
      <c r="D10" s="4">
        <v>3</v>
      </c>
      <c r="E10" s="4">
        <v>24</v>
      </c>
      <c r="F10" s="4">
        <v>30</v>
      </c>
      <c r="G10" s="4">
        <v>22</v>
      </c>
      <c r="H10" s="4">
        <v>25</v>
      </c>
      <c r="I10" s="4">
        <v>30</v>
      </c>
      <c r="J10" s="3" t="s">
        <v>16</v>
      </c>
      <c r="K10" s="4">
        <v>27662</v>
      </c>
      <c r="L10" s="4">
        <v>27963</v>
      </c>
      <c r="N10" t="str">
        <f t="shared" si="0"/>
        <v>Albertslund</v>
      </c>
      <c r="O10" s="8">
        <f t="shared" si="1"/>
        <v>24</v>
      </c>
      <c r="P10" s="8">
        <f t="shared" si="2"/>
        <v>86.761622442339672</v>
      </c>
      <c r="Q10" s="8">
        <f t="shared" si="3"/>
        <v>30</v>
      </c>
      <c r="R10" s="8">
        <f t="shared" si="4"/>
        <v>107.28462611307799</v>
      </c>
      <c r="T10" t="str">
        <f t="shared" si="5"/>
        <v>Albertslund</v>
      </c>
      <c r="U10" s="8">
        <f t="shared" si="6"/>
        <v>37</v>
      </c>
      <c r="V10" s="8">
        <f t="shared" si="7"/>
        <v>133.75750126527367</v>
      </c>
      <c r="W10" s="8">
        <f t="shared" si="8"/>
        <v>77</v>
      </c>
      <c r="X10" s="8">
        <f t="shared" si="9"/>
        <v>275.3638736902335</v>
      </c>
      <c r="Z10" t="str">
        <f t="shared" si="10"/>
        <v>Albertslund</v>
      </c>
      <c r="AA10" s="9">
        <f t="shared" si="11"/>
        <v>6</v>
      </c>
      <c r="AB10" s="10">
        <f t="shared" si="12"/>
        <v>20.523003670738319</v>
      </c>
      <c r="AC10" s="10">
        <f t="shared" si="13"/>
        <v>40</v>
      </c>
      <c r="AD10" s="10">
        <f t="shared" si="14"/>
        <v>141.60637242495983</v>
      </c>
    </row>
    <row r="11" spans="1:30" x14ac:dyDescent="0.25">
      <c r="B11" s="3" t="s">
        <v>17</v>
      </c>
      <c r="C11" s="4">
        <v>35</v>
      </c>
      <c r="D11" s="4">
        <v>20</v>
      </c>
      <c r="E11" s="4">
        <v>45</v>
      </c>
      <c r="F11" s="4">
        <v>46</v>
      </c>
      <c r="G11" s="4">
        <v>36</v>
      </c>
      <c r="H11" s="4">
        <v>55</v>
      </c>
      <c r="I11" s="4">
        <v>41</v>
      </c>
      <c r="J11" s="3" t="s">
        <v>17</v>
      </c>
      <c r="K11" s="4">
        <v>50812</v>
      </c>
      <c r="L11" s="4">
        <v>52517</v>
      </c>
      <c r="N11" t="str">
        <f t="shared" si="0"/>
        <v>Ballerup</v>
      </c>
      <c r="O11" s="8">
        <f t="shared" si="1"/>
        <v>45</v>
      </c>
      <c r="P11" s="8">
        <f t="shared" si="2"/>
        <v>88.561757065260181</v>
      </c>
      <c r="Q11" s="8">
        <f t="shared" si="3"/>
        <v>41</v>
      </c>
      <c r="R11" s="8">
        <f t="shared" si="4"/>
        <v>78.069958299217404</v>
      </c>
      <c r="T11" t="str">
        <f t="shared" si="5"/>
        <v>Ballerup</v>
      </c>
      <c r="U11" s="8">
        <f t="shared" si="6"/>
        <v>100</v>
      </c>
      <c r="V11" s="8">
        <f t="shared" si="7"/>
        <v>196.80390458946704</v>
      </c>
      <c r="W11" s="8">
        <f t="shared" si="8"/>
        <v>132</v>
      </c>
      <c r="X11" s="8">
        <f t="shared" si="9"/>
        <v>251.34718281699261</v>
      </c>
      <c r="Z11" t="str">
        <f t="shared" si="10"/>
        <v>Ballerup</v>
      </c>
      <c r="AA11" s="9">
        <f t="shared" si="11"/>
        <v>-4</v>
      </c>
      <c r="AB11" s="10">
        <f t="shared" si="12"/>
        <v>-10.491798766042777</v>
      </c>
      <c r="AC11" s="10">
        <f t="shared" si="13"/>
        <v>32</v>
      </c>
      <c r="AD11" s="10">
        <f t="shared" si="14"/>
        <v>54.543278227525576</v>
      </c>
    </row>
    <row r="12" spans="1:30" x14ac:dyDescent="0.25">
      <c r="B12" s="3" t="s">
        <v>18</v>
      </c>
      <c r="C12" s="4">
        <v>8</v>
      </c>
      <c r="D12" s="4">
        <v>12</v>
      </c>
      <c r="E12" s="4">
        <v>12</v>
      </c>
      <c r="F12" s="4">
        <v>15</v>
      </c>
      <c r="G12" s="4">
        <v>12</v>
      </c>
      <c r="H12" s="4">
        <v>24</v>
      </c>
      <c r="I12" s="4">
        <v>24</v>
      </c>
      <c r="J12" s="3" t="s">
        <v>18</v>
      </c>
      <c r="K12" s="4">
        <v>38652</v>
      </c>
      <c r="L12" s="4">
        <v>40180</v>
      </c>
      <c r="N12" t="str">
        <f t="shared" si="0"/>
        <v>Brøndby</v>
      </c>
      <c r="O12" s="8">
        <f t="shared" si="1"/>
        <v>12</v>
      </c>
      <c r="P12" s="8">
        <f t="shared" si="2"/>
        <v>31.046258925799439</v>
      </c>
      <c r="Q12" s="8">
        <f t="shared" si="3"/>
        <v>24</v>
      </c>
      <c r="R12" s="8">
        <f t="shared" si="4"/>
        <v>59.731209556993534</v>
      </c>
      <c r="T12" t="str">
        <f t="shared" si="5"/>
        <v>Brøndby</v>
      </c>
      <c r="U12" s="8">
        <f t="shared" si="6"/>
        <v>32</v>
      </c>
      <c r="V12" s="8">
        <f t="shared" si="7"/>
        <v>82.790023802131842</v>
      </c>
      <c r="W12" s="8">
        <f t="shared" si="8"/>
        <v>60</v>
      </c>
      <c r="X12" s="8">
        <f t="shared" si="9"/>
        <v>149.32802389248383</v>
      </c>
      <c r="Z12" t="str">
        <f t="shared" si="10"/>
        <v>Brøndby</v>
      </c>
      <c r="AA12" s="9">
        <f t="shared" si="11"/>
        <v>12</v>
      </c>
      <c r="AB12" s="10">
        <f t="shared" si="12"/>
        <v>28.684950631194095</v>
      </c>
      <c r="AC12" s="10">
        <f t="shared" si="13"/>
        <v>28</v>
      </c>
      <c r="AD12" s="10">
        <f t="shared" si="14"/>
        <v>66.538000090351986</v>
      </c>
    </row>
    <row r="13" spans="1:30" x14ac:dyDescent="0.25">
      <c r="B13" s="3" t="s">
        <v>19</v>
      </c>
      <c r="C13" s="4">
        <v>72</v>
      </c>
      <c r="D13" s="4">
        <v>101</v>
      </c>
      <c r="E13" s="4">
        <v>82</v>
      </c>
      <c r="F13" s="4">
        <v>94</v>
      </c>
      <c r="G13" s="4">
        <v>112</v>
      </c>
      <c r="H13" s="4">
        <v>97</v>
      </c>
      <c r="I13" s="4">
        <v>93</v>
      </c>
      <c r="J13" s="3" t="s">
        <v>19</v>
      </c>
      <c r="K13" s="4">
        <v>74992</v>
      </c>
      <c r="L13" s="4">
        <v>75086</v>
      </c>
      <c r="N13" t="str">
        <f t="shared" si="0"/>
        <v>Gentofte</v>
      </c>
      <c r="O13" s="8">
        <f t="shared" si="1"/>
        <v>82</v>
      </c>
      <c r="P13" s="8">
        <f t="shared" si="2"/>
        <v>109.34499679965863</v>
      </c>
      <c r="Q13" s="8">
        <f t="shared" si="3"/>
        <v>93</v>
      </c>
      <c r="R13" s="8">
        <f t="shared" si="4"/>
        <v>123.85797618730521</v>
      </c>
      <c r="T13" t="str">
        <f t="shared" si="5"/>
        <v>Gentofte</v>
      </c>
      <c r="U13" s="8">
        <f t="shared" si="6"/>
        <v>255</v>
      </c>
      <c r="V13" s="8">
        <f t="shared" si="7"/>
        <v>340.03627053552378</v>
      </c>
      <c r="W13" s="8">
        <f t="shared" si="8"/>
        <v>302</v>
      </c>
      <c r="X13" s="8">
        <f t="shared" si="9"/>
        <v>402.20547105985139</v>
      </c>
      <c r="Z13" t="str">
        <f t="shared" si="10"/>
        <v>Gentofte</v>
      </c>
      <c r="AA13" s="9">
        <f t="shared" si="11"/>
        <v>11</v>
      </c>
      <c r="AB13" s="10">
        <f t="shared" si="12"/>
        <v>14.512979387646581</v>
      </c>
      <c r="AC13" s="10">
        <f t="shared" si="13"/>
        <v>47</v>
      </c>
      <c r="AD13" s="10">
        <f t="shared" si="14"/>
        <v>62.169200524327607</v>
      </c>
    </row>
    <row r="14" spans="1:30" x14ac:dyDescent="0.25">
      <c r="B14" s="3" t="s">
        <v>20</v>
      </c>
      <c r="C14" s="4">
        <v>40</v>
      </c>
      <c r="D14" s="4">
        <v>40</v>
      </c>
      <c r="E14" s="4">
        <v>50</v>
      </c>
      <c r="F14" s="4">
        <v>102</v>
      </c>
      <c r="G14" s="4">
        <v>122</v>
      </c>
      <c r="H14" s="4">
        <v>70</v>
      </c>
      <c r="I14" s="4">
        <v>62</v>
      </c>
      <c r="J14" s="3" t="s">
        <v>20</v>
      </c>
      <c r="K14" s="4">
        <v>70573</v>
      </c>
      <c r="L14" s="4">
        <v>71046</v>
      </c>
      <c r="N14" t="str">
        <f t="shared" si="0"/>
        <v>Gladsaxe</v>
      </c>
      <c r="O14" s="8">
        <f t="shared" si="1"/>
        <v>50</v>
      </c>
      <c r="P14" s="8">
        <f t="shared" si="2"/>
        <v>70.848624828192087</v>
      </c>
      <c r="Q14" s="8">
        <f t="shared" si="3"/>
        <v>62</v>
      </c>
      <c r="R14" s="8">
        <f t="shared" si="4"/>
        <v>87.267404216986179</v>
      </c>
      <c r="T14" t="str">
        <f t="shared" si="5"/>
        <v>Gladsaxe</v>
      </c>
      <c r="U14" s="8">
        <f t="shared" si="6"/>
        <v>130</v>
      </c>
      <c r="V14" s="8">
        <f t="shared" si="7"/>
        <v>184.20642455329943</v>
      </c>
      <c r="W14" s="8">
        <f t="shared" si="8"/>
        <v>254</v>
      </c>
      <c r="X14" s="8">
        <f t="shared" si="9"/>
        <v>357.51484953410466</v>
      </c>
      <c r="Z14" t="str">
        <f t="shared" si="10"/>
        <v>Gladsaxe</v>
      </c>
      <c r="AA14" s="9">
        <f t="shared" si="11"/>
        <v>12</v>
      </c>
      <c r="AB14" s="10">
        <f t="shared" si="12"/>
        <v>16.418779388794093</v>
      </c>
      <c r="AC14" s="10">
        <f t="shared" si="13"/>
        <v>124</v>
      </c>
      <c r="AD14" s="10">
        <f t="shared" si="14"/>
        <v>173.30842498080523</v>
      </c>
    </row>
    <row r="15" spans="1:30" x14ac:dyDescent="0.25">
      <c r="B15" s="3" t="s">
        <v>21</v>
      </c>
      <c r="C15" s="4">
        <v>9</v>
      </c>
      <c r="D15" s="4">
        <v>11</v>
      </c>
      <c r="E15" s="4">
        <v>20</v>
      </c>
      <c r="F15" s="4">
        <v>21</v>
      </c>
      <c r="G15" s="4">
        <v>15</v>
      </c>
      <c r="H15" s="4">
        <v>22</v>
      </c>
      <c r="I15" s="4">
        <v>20</v>
      </c>
      <c r="J15" s="3" t="s">
        <v>21</v>
      </c>
      <c r="K15" s="4">
        <v>23709</v>
      </c>
      <c r="L15" s="4">
        <v>24434</v>
      </c>
      <c r="N15" t="str">
        <f t="shared" si="0"/>
        <v>Glostrup</v>
      </c>
      <c r="O15" s="8">
        <f t="shared" si="1"/>
        <v>20</v>
      </c>
      <c r="P15" s="8">
        <f t="shared" si="2"/>
        <v>84.35615167236071</v>
      </c>
      <c r="Q15" s="8">
        <f t="shared" si="3"/>
        <v>20</v>
      </c>
      <c r="R15" s="8">
        <f t="shared" si="4"/>
        <v>81.853155439142185</v>
      </c>
      <c r="T15" t="str">
        <f t="shared" si="5"/>
        <v>Glostrup</v>
      </c>
      <c r="U15" s="8">
        <f t="shared" si="6"/>
        <v>40</v>
      </c>
      <c r="V15" s="8">
        <f t="shared" si="7"/>
        <v>168.71230334472142</v>
      </c>
      <c r="W15" s="8">
        <f t="shared" si="8"/>
        <v>57</v>
      </c>
      <c r="X15" s="8">
        <f t="shared" si="9"/>
        <v>233.28149300155522</v>
      </c>
      <c r="Z15" t="str">
        <f t="shared" si="10"/>
        <v>Glostrup</v>
      </c>
      <c r="AA15" s="9">
        <f t="shared" si="11"/>
        <v>0</v>
      </c>
      <c r="AB15" s="10">
        <f t="shared" si="12"/>
        <v>-2.5029962332185249</v>
      </c>
      <c r="AC15" s="10">
        <f t="shared" si="13"/>
        <v>17</v>
      </c>
      <c r="AD15" s="10">
        <f t="shared" si="14"/>
        <v>64.5691896568338</v>
      </c>
    </row>
    <row r="16" spans="1:30" x14ac:dyDescent="0.25">
      <c r="B16" s="3" t="s">
        <v>22</v>
      </c>
      <c r="C16" s="4">
        <v>25</v>
      </c>
      <c r="D16" s="4">
        <v>14</v>
      </c>
      <c r="E16" s="4">
        <v>14</v>
      </c>
      <c r="F16" s="4">
        <v>46</v>
      </c>
      <c r="G16" s="4">
        <v>42</v>
      </c>
      <c r="H16" s="4">
        <v>21</v>
      </c>
      <c r="I16" s="4">
        <v>46</v>
      </c>
      <c r="J16" s="3" t="s">
        <v>22</v>
      </c>
      <c r="K16" s="4">
        <v>29533</v>
      </c>
      <c r="L16" s="4">
        <v>30378</v>
      </c>
      <c r="N16" t="str">
        <f t="shared" si="0"/>
        <v>Herlev</v>
      </c>
      <c r="O16" s="8">
        <f t="shared" si="1"/>
        <v>14</v>
      </c>
      <c r="P16" s="8">
        <f t="shared" si="2"/>
        <v>47.404598246029863</v>
      </c>
      <c r="Q16" s="8">
        <f t="shared" si="3"/>
        <v>46</v>
      </c>
      <c r="R16" s="8">
        <f t="shared" si="4"/>
        <v>151.42537362565014</v>
      </c>
      <c r="T16" t="str">
        <f t="shared" si="5"/>
        <v>Herlev</v>
      </c>
      <c r="U16" s="8">
        <f t="shared" si="6"/>
        <v>53</v>
      </c>
      <c r="V16" s="8">
        <f t="shared" si="7"/>
        <v>179.46026478854162</v>
      </c>
      <c r="W16" s="8">
        <f t="shared" si="8"/>
        <v>109</v>
      </c>
      <c r="X16" s="8">
        <f t="shared" si="9"/>
        <v>358.81229837382313</v>
      </c>
      <c r="Z16" t="str">
        <f t="shared" si="10"/>
        <v>Herlev</v>
      </c>
      <c r="AA16" s="9">
        <f t="shared" si="11"/>
        <v>32</v>
      </c>
      <c r="AB16" s="10">
        <f t="shared" si="12"/>
        <v>104.02077537962028</v>
      </c>
      <c r="AC16" s="10">
        <f t="shared" si="13"/>
        <v>56</v>
      </c>
      <c r="AD16" s="10">
        <f t="shared" si="14"/>
        <v>179.3520335852815</v>
      </c>
    </row>
    <row r="17" spans="2:30" x14ac:dyDescent="0.25">
      <c r="B17" s="3" t="s">
        <v>23</v>
      </c>
      <c r="C17" s="4">
        <v>37</v>
      </c>
      <c r="D17" s="4">
        <v>19</v>
      </c>
      <c r="E17" s="4">
        <v>39</v>
      </c>
      <c r="F17" s="4">
        <v>33</v>
      </c>
      <c r="G17" s="4">
        <v>21</v>
      </c>
      <c r="H17" s="4">
        <v>19</v>
      </c>
      <c r="I17" s="4">
        <v>14</v>
      </c>
      <c r="J17" s="3" t="s">
        <v>23</v>
      </c>
      <c r="K17" s="4">
        <v>53773</v>
      </c>
      <c r="L17" s="4">
        <v>53759</v>
      </c>
      <c r="N17" t="str">
        <f t="shared" si="0"/>
        <v>Hvidovre</v>
      </c>
      <c r="O17" s="8">
        <f t="shared" si="1"/>
        <v>39</v>
      </c>
      <c r="P17" s="8">
        <f t="shared" si="2"/>
        <v>72.527104680787758</v>
      </c>
      <c r="Q17" s="8">
        <f t="shared" si="3"/>
        <v>14</v>
      </c>
      <c r="R17" s="8">
        <f t="shared" si="4"/>
        <v>26.042151081679346</v>
      </c>
      <c r="T17" t="str">
        <f t="shared" si="5"/>
        <v>Hvidovre</v>
      </c>
      <c r="U17" s="8">
        <f t="shared" si="6"/>
        <v>95</v>
      </c>
      <c r="V17" s="8">
        <f t="shared" si="7"/>
        <v>176.66858832499582</v>
      </c>
      <c r="W17" s="8">
        <f t="shared" si="8"/>
        <v>54</v>
      </c>
      <c r="X17" s="8">
        <f t="shared" si="9"/>
        <v>100.44829702933463</v>
      </c>
      <c r="Z17" t="str">
        <f t="shared" si="10"/>
        <v>Hvidovre</v>
      </c>
      <c r="AA17" s="9">
        <f t="shared" si="11"/>
        <v>-25</v>
      </c>
      <c r="AB17" s="10">
        <f t="shared" si="12"/>
        <v>-46.484953599108408</v>
      </c>
      <c r="AC17" s="10">
        <f t="shared" si="13"/>
        <v>-41</v>
      </c>
      <c r="AD17" s="10">
        <f t="shared" si="14"/>
        <v>-76.220291295661198</v>
      </c>
    </row>
    <row r="18" spans="2:30" x14ac:dyDescent="0.25">
      <c r="B18" s="3" t="s">
        <v>24</v>
      </c>
      <c r="C18" s="4">
        <v>37</v>
      </c>
      <c r="D18" s="4">
        <v>31</v>
      </c>
      <c r="E18" s="4">
        <v>42</v>
      </c>
      <c r="F18" s="4">
        <v>46</v>
      </c>
      <c r="G18" s="4">
        <v>35</v>
      </c>
      <c r="H18" s="4">
        <v>31</v>
      </c>
      <c r="I18" s="4">
        <v>22</v>
      </c>
      <c r="J18" s="3" t="s">
        <v>24</v>
      </c>
      <c r="K18" s="4">
        <v>57079</v>
      </c>
      <c r="L18" s="4">
        <v>59005</v>
      </c>
      <c r="N18" t="str">
        <f t="shared" si="0"/>
        <v>Høje-Taastrup</v>
      </c>
      <c r="O18" s="8">
        <f t="shared" si="1"/>
        <v>42</v>
      </c>
      <c r="P18" s="8">
        <f t="shared" si="2"/>
        <v>73.58222813994638</v>
      </c>
      <c r="Q18" s="8">
        <f t="shared" si="3"/>
        <v>22</v>
      </c>
      <c r="R18" s="8">
        <f t="shared" si="4"/>
        <v>37.284975849504278</v>
      </c>
      <c r="T18" t="str">
        <f t="shared" si="5"/>
        <v>Høje-Taastrup</v>
      </c>
      <c r="U18" s="8">
        <f t="shared" si="6"/>
        <v>110</v>
      </c>
      <c r="V18" s="8">
        <f t="shared" si="7"/>
        <v>192.7153594141453</v>
      </c>
      <c r="W18" s="8">
        <f t="shared" si="8"/>
        <v>88</v>
      </c>
      <c r="X18" s="8">
        <f t="shared" si="9"/>
        <v>149.13990339801711</v>
      </c>
      <c r="Z18" t="str">
        <f t="shared" si="10"/>
        <v>Høje-Taastrup</v>
      </c>
      <c r="AA18" s="9">
        <f t="shared" si="11"/>
        <v>-20</v>
      </c>
      <c r="AB18" s="10">
        <f t="shared" si="12"/>
        <v>-36.297252290442103</v>
      </c>
      <c r="AC18" s="10">
        <f t="shared" si="13"/>
        <v>-22</v>
      </c>
      <c r="AD18" s="10">
        <f t="shared" si="14"/>
        <v>-43.575456016128186</v>
      </c>
    </row>
    <row r="19" spans="2:30" x14ac:dyDescent="0.25">
      <c r="B19" s="3" t="s">
        <v>25</v>
      </c>
      <c r="C19" s="4">
        <v>4</v>
      </c>
      <c r="D19" s="4">
        <v>7</v>
      </c>
      <c r="E19" s="4">
        <v>5</v>
      </c>
      <c r="F19" s="4">
        <v>19</v>
      </c>
      <c r="G19" s="4">
        <v>17</v>
      </c>
      <c r="H19" s="4">
        <v>14</v>
      </c>
      <c r="I19" s="4">
        <v>16</v>
      </c>
      <c r="J19" s="3" t="s">
        <v>25</v>
      </c>
      <c r="K19" s="4">
        <v>23650</v>
      </c>
      <c r="L19" s="4">
        <v>24169</v>
      </c>
      <c r="N19" t="str">
        <f t="shared" si="0"/>
        <v>Ishøj</v>
      </c>
      <c r="O19" s="8">
        <f t="shared" si="1"/>
        <v>5</v>
      </c>
      <c r="P19" s="8">
        <f t="shared" si="2"/>
        <v>21.141649048625791</v>
      </c>
      <c r="Q19" s="8">
        <f t="shared" si="3"/>
        <v>16</v>
      </c>
      <c r="R19" s="8">
        <f t="shared" si="4"/>
        <v>66.200504778848938</v>
      </c>
      <c r="T19" t="str">
        <f t="shared" si="5"/>
        <v>Ishøj</v>
      </c>
      <c r="U19" s="8">
        <f t="shared" si="6"/>
        <v>16</v>
      </c>
      <c r="V19" s="8">
        <f t="shared" si="7"/>
        <v>67.653276955602536</v>
      </c>
      <c r="W19" s="8">
        <f t="shared" si="8"/>
        <v>47</v>
      </c>
      <c r="X19" s="8">
        <f t="shared" si="9"/>
        <v>194.46398278786876</v>
      </c>
      <c r="Z19" t="str">
        <f t="shared" si="10"/>
        <v>Ishøj</v>
      </c>
      <c r="AA19" s="9">
        <f t="shared" si="11"/>
        <v>11</v>
      </c>
      <c r="AB19" s="10">
        <f t="shared" si="12"/>
        <v>45.058855730223144</v>
      </c>
      <c r="AC19" s="10">
        <f t="shared" si="13"/>
        <v>31</v>
      </c>
      <c r="AD19" s="10">
        <f t="shared" si="14"/>
        <v>126.81070583226622</v>
      </c>
    </row>
    <row r="20" spans="2:30" x14ac:dyDescent="0.25">
      <c r="B20" s="3" t="s">
        <v>26</v>
      </c>
      <c r="C20" s="4">
        <v>34</v>
      </c>
      <c r="D20" s="4">
        <v>63</v>
      </c>
      <c r="E20" s="4">
        <v>52</v>
      </c>
      <c r="F20" s="4">
        <v>85</v>
      </c>
      <c r="G20" s="4">
        <v>76</v>
      </c>
      <c r="H20" s="4">
        <v>54</v>
      </c>
      <c r="I20" s="4">
        <v>54</v>
      </c>
      <c r="J20" s="3" t="s">
        <v>26</v>
      </c>
      <c r="K20" s="4">
        <v>58752</v>
      </c>
      <c r="L20" s="4">
        <v>58938</v>
      </c>
      <c r="N20" t="str">
        <f t="shared" si="0"/>
        <v>Lyngby-Taarbæk</v>
      </c>
      <c r="O20" s="8">
        <f t="shared" si="1"/>
        <v>52</v>
      </c>
      <c r="P20" s="8">
        <f t="shared" si="2"/>
        <v>88.507625272331154</v>
      </c>
      <c r="Q20" s="8">
        <f t="shared" si="3"/>
        <v>54</v>
      </c>
      <c r="R20" s="8">
        <f t="shared" si="4"/>
        <v>91.621704163697444</v>
      </c>
      <c r="T20" t="str">
        <f t="shared" si="5"/>
        <v>Lyngby-Taarbæk</v>
      </c>
      <c r="U20" s="8">
        <f t="shared" si="6"/>
        <v>149</v>
      </c>
      <c r="V20" s="8">
        <f t="shared" si="7"/>
        <v>253.60838779956424</v>
      </c>
      <c r="W20" s="8">
        <f t="shared" si="8"/>
        <v>184</v>
      </c>
      <c r="X20" s="8">
        <f t="shared" si="9"/>
        <v>312.19247344667275</v>
      </c>
      <c r="Z20" t="str">
        <f t="shared" si="10"/>
        <v>Lyngby-Taarbæk</v>
      </c>
      <c r="AA20" s="9">
        <f t="shared" si="11"/>
        <v>2</v>
      </c>
      <c r="AB20" s="10">
        <f t="shared" si="12"/>
        <v>3.1140788913662902</v>
      </c>
      <c r="AC20" s="10">
        <f t="shared" si="13"/>
        <v>35</v>
      </c>
      <c r="AD20" s="10">
        <f t="shared" si="14"/>
        <v>58.584085647108509</v>
      </c>
    </row>
    <row r="21" spans="2:30" x14ac:dyDescent="0.25">
      <c r="B21" s="3" t="s">
        <v>27</v>
      </c>
      <c r="C21" s="4">
        <v>28</v>
      </c>
      <c r="D21" s="4">
        <v>14</v>
      </c>
      <c r="E21" s="4">
        <v>11</v>
      </c>
      <c r="F21" s="4">
        <v>41</v>
      </c>
      <c r="G21" s="4">
        <v>28</v>
      </c>
      <c r="H21" s="4">
        <v>21</v>
      </c>
      <c r="I21" s="4">
        <v>16</v>
      </c>
      <c r="J21" s="3" t="s">
        <v>27</v>
      </c>
      <c r="K21" s="4">
        <v>43925</v>
      </c>
      <c r="L21" s="4">
        <v>44646</v>
      </c>
      <c r="N21" t="str">
        <f t="shared" si="0"/>
        <v>Rødovre</v>
      </c>
      <c r="O21" s="8">
        <f t="shared" si="1"/>
        <v>11</v>
      </c>
      <c r="P21" s="8">
        <f t="shared" si="2"/>
        <v>25.042686397268071</v>
      </c>
      <c r="Q21" s="8">
        <f t="shared" si="3"/>
        <v>16</v>
      </c>
      <c r="R21" s="8">
        <f t="shared" si="4"/>
        <v>35.837477041616268</v>
      </c>
      <c r="T21" t="str">
        <f t="shared" si="5"/>
        <v>Rødovre</v>
      </c>
      <c r="U21" s="8">
        <f t="shared" si="6"/>
        <v>53</v>
      </c>
      <c r="V21" s="8">
        <f t="shared" si="7"/>
        <v>120.66021627774616</v>
      </c>
      <c r="W21" s="8">
        <f t="shared" si="8"/>
        <v>65</v>
      </c>
      <c r="X21" s="8">
        <f t="shared" si="9"/>
        <v>145.58975048156609</v>
      </c>
      <c r="Z21" t="str">
        <f t="shared" si="10"/>
        <v>Rødovre</v>
      </c>
      <c r="AA21" s="9">
        <f t="shared" si="11"/>
        <v>5</v>
      </c>
      <c r="AB21" s="10">
        <f t="shared" si="12"/>
        <v>10.794790644348197</v>
      </c>
      <c r="AC21" s="10">
        <f t="shared" si="13"/>
        <v>12</v>
      </c>
      <c r="AD21" s="10">
        <f t="shared" si="14"/>
        <v>24.929534203819927</v>
      </c>
    </row>
    <row r="22" spans="2:30" x14ac:dyDescent="0.25">
      <c r="B22" s="3" t="s">
        <v>28</v>
      </c>
      <c r="C22" s="4">
        <v>14</v>
      </c>
      <c r="D22" s="4">
        <v>3</v>
      </c>
      <c r="E22" s="4">
        <v>17</v>
      </c>
      <c r="F22" s="4">
        <v>24</v>
      </c>
      <c r="G22" s="4">
        <v>9</v>
      </c>
      <c r="H22" s="4">
        <v>13</v>
      </c>
      <c r="I22" s="4">
        <v>10</v>
      </c>
      <c r="J22" s="3" t="s">
        <v>28</v>
      </c>
      <c r="K22" s="4">
        <v>17750</v>
      </c>
      <c r="L22" s="4">
        <v>18155</v>
      </c>
      <c r="N22" t="str">
        <f t="shared" si="0"/>
        <v>Vallensbæk</v>
      </c>
      <c r="O22" s="8">
        <f t="shared" si="1"/>
        <v>17</v>
      </c>
      <c r="P22" s="8">
        <f t="shared" si="2"/>
        <v>95.774647887323951</v>
      </c>
      <c r="Q22" s="8">
        <f t="shared" si="3"/>
        <v>10</v>
      </c>
      <c r="R22" s="8">
        <f t="shared" si="4"/>
        <v>55.081244836133301</v>
      </c>
      <c r="T22" t="str">
        <f t="shared" si="5"/>
        <v>Vallensbæk</v>
      </c>
      <c r="U22" s="8">
        <f t="shared" si="6"/>
        <v>34</v>
      </c>
      <c r="V22" s="8">
        <f t="shared" si="7"/>
        <v>191.5492957746479</v>
      </c>
      <c r="W22" s="8">
        <f t="shared" si="8"/>
        <v>32</v>
      </c>
      <c r="X22" s="8">
        <f t="shared" si="9"/>
        <v>176.25998347562654</v>
      </c>
      <c r="Z22" t="str">
        <f t="shared" si="10"/>
        <v>Vallensbæk</v>
      </c>
      <c r="AA22" s="9">
        <f t="shared" si="11"/>
        <v>-7</v>
      </c>
      <c r="AB22" s="10">
        <f t="shared" si="12"/>
        <v>-40.69340305119065</v>
      </c>
      <c r="AC22" s="10">
        <f t="shared" si="13"/>
        <v>-2</v>
      </c>
      <c r="AD22" s="10">
        <f t="shared" si="14"/>
        <v>-15.289312299021361</v>
      </c>
    </row>
    <row r="23" spans="2:30" x14ac:dyDescent="0.25">
      <c r="B23" s="3" t="s">
        <v>29</v>
      </c>
      <c r="C23" s="4">
        <v>14</v>
      </c>
      <c r="D23" s="4">
        <v>20</v>
      </c>
      <c r="E23" s="4">
        <v>21</v>
      </c>
      <c r="F23" s="4">
        <v>28</v>
      </c>
      <c r="G23" s="4">
        <v>6</v>
      </c>
      <c r="H23" s="4">
        <v>13</v>
      </c>
      <c r="I23" s="4">
        <v>22</v>
      </c>
      <c r="J23" s="3" t="s">
        <v>29</v>
      </c>
      <c r="K23" s="4">
        <v>25955</v>
      </c>
      <c r="L23" s="4">
        <v>26046</v>
      </c>
      <c r="N23" t="str">
        <f t="shared" si="0"/>
        <v>Allerød</v>
      </c>
      <c r="O23" s="8">
        <f t="shared" si="1"/>
        <v>21</v>
      </c>
      <c r="P23" s="8">
        <f t="shared" si="2"/>
        <v>80.909266037372376</v>
      </c>
      <c r="Q23" s="8">
        <f t="shared" si="3"/>
        <v>22</v>
      </c>
      <c r="R23" s="8">
        <f t="shared" si="4"/>
        <v>84.46594486677418</v>
      </c>
      <c r="T23" t="str">
        <f t="shared" si="5"/>
        <v>Allerød</v>
      </c>
      <c r="U23" s="8">
        <f t="shared" si="6"/>
        <v>55</v>
      </c>
      <c r="V23" s="8">
        <f t="shared" si="7"/>
        <v>211.90522057407051</v>
      </c>
      <c r="W23" s="8">
        <f t="shared" si="8"/>
        <v>41</v>
      </c>
      <c r="X23" s="8">
        <f t="shared" si="9"/>
        <v>157.41380634262458</v>
      </c>
      <c r="Z23" t="str">
        <f t="shared" si="10"/>
        <v>Allerød</v>
      </c>
      <c r="AA23" s="9">
        <f t="shared" si="11"/>
        <v>1</v>
      </c>
      <c r="AB23" s="10">
        <f t="shared" si="12"/>
        <v>3.5566788294018039</v>
      </c>
      <c r="AC23" s="10">
        <f t="shared" si="13"/>
        <v>-14</v>
      </c>
      <c r="AD23" s="10">
        <f t="shared" si="14"/>
        <v>-54.49141423144593</v>
      </c>
    </row>
    <row r="24" spans="2:30" x14ac:dyDescent="0.25">
      <c r="B24" s="3" t="s">
        <v>30</v>
      </c>
      <c r="C24" s="4">
        <v>20</v>
      </c>
      <c r="D24" s="4">
        <v>21</v>
      </c>
      <c r="E24" s="4">
        <v>38</v>
      </c>
      <c r="F24" s="4">
        <v>53</v>
      </c>
      <c r="G24" s="4">
        <v>27</v>
      </c>
      <c r="H24" s="4">
        <v>37</v>
      </c>
      <c r="I24" s="4">
        <v>43</v>
      </c>
      <c r="J24" s="3" t="s">
        <v>30</v>
      </c>
      <c r="K24" s="4">
        <v>45519</v>
      </c>
      <c r="L24" s="4">
        <v>45514</v>
      </c>
      <c r="N24" t="str">
        <f t="shared" si="0"/>
        <v>Egedal</v>
      </c>
      <c r="O24" s="8">
        <f t="shared" si="1"/>
        <v>38</v>
      </c>
      <c r="P24" s="8">
        <f t="shared" si="2"/>
        <v>83.481623058503047</v>
      </c>
      <c r="Q24" s="8">
        <f t="shared" si="3"/>
        <v>43</v>
      </c>
      <c r="R24" s="8">
        <f t="shared" si="4"/>
        <v>94.476424836314095</v>
      </c>
      <c r="T24" t="str">
        <f t="shared" si="5"/>
        <v>Egedal</v>
      </c>
      <c r="U24" s="8">
        <f t="shared" si="6"/>
        <v>79</v>
      </c>
      <c r="V24" s="8">
        <f t="shared" si="7"/>
        <v>173.55390056899319</v>
      </c>
      <c r="W24" s="8">
        <f t="shared" si="8"/>
        <v>107</v>
      </c>
      <c r="X24" s="8">
        <f t="shared" si="9"/>
        <v>235.0924990112932</v>
      </c>
      <c r="Z24" t="str">
        <f t="shared" si="10"/>
        <v>Egedal</v>
      </c>
      <c r="AA24" s="9">
        <f t="shared" si="11"/>
        <v>5</v>
      </c>
      <c r="AB24" s="10">
        <f t="shared" si="12"/>
        <v>10.994801777811048</v>
      </c>
      <c r="AC24" s="10">
        <f t="shared" si="13"/>
        <v>28</v>
      </c>
      <c r="AD24" s="10">
        <f t="shared" si="14"/>
        <v>61.538598442300014</v>
      </c>
    </row>
    <row r="25" spans="2:30" x14ac:dyDescent="0.25">
      <c r="B25" s="3" t="s">
        <v>31</v>
      </c>
      <c r="C25" s="4">
        <v>35</v>
      </c>
      <c r="D25" s="4">
        <v>45</v>
      </c>
      <c r="E25" s="4">
        <v>21</v>
      </c>
      <c r="F25" s="4">
        <v>32</v>
      </c>
      <c r="G25" s="4">
        <v>27</v>
      </c>
      <c r="H25" s="4">
        <v>27</v>
      </c>
      <c r="I25" s="4">
        <v>30</v>
      </c>
      <c r="J25" s="3" t="s">
        <v>31</v>
      </c>
      <c r="K25" s="4">
        <v>41805</v>
      </c>
      <c r="L25" s="4">
        <v>42108</v>
      </c>
      <c r="N25" t="str">
        <f t="shared" si="0"/>
        <v>Fredensborg</v>
      </c>
      <c r="O25" s="8">
        <f t="shared" si="1"/>
        <v>21</v>
      </c>
      <c r="P25" s="8">
        <f t="shared" si="2"/>
        <v>50.233225690706853</v>
      </c>
      <c r="Q25" s="8">
        <f t="shared" si="3"/>
        <v>30</v>
      </c>
      <c r="R25" s="8">
        <f t="shared" si="4"/>
        <v>71.245369051011679</v>
      </c>
      <c r="T25" t="str">
        <f t="shared" si="5"/>
        <v>Fredensborg</v>
      </c>
      <c r="U25" s="8">
        <f t="shared" si="6"/>
        <v>101</v>
      </c>
      <c r="V25" s="8">
        <f t="shared" si="7"/>
        <v>241.59789498863771</v>
      </c>
      <c r="W25" s="8">
        <f t="shared" si="8"/>
        <v>84</v>
      </c>
      <c r="X25" s="8">
        <f t="shared" si="9"/>
        <v>199.48703334283272</v>
      </c>
      <c r="Z25" t="str">
        <f t="shared" si="10"/>
        <v>Fredensborg</v>
      </c>
      <c r="AA25" s="9">
        <f t="shared" si="11"/>
        <v>9</v>
      </c>
      <c r="AB25" s="10">
        <f t="shared" si="12"/>
        <v>21.012143360304826</v>
      </c>
      <c r="AC25" s="10">
        <f t="shared" si="13"/>
        <v>-17</v>
      </c>
      <c r="AD25" s="10">
        <f t="shared" si="14"/>
        <v>-42.110861645804988</v>
      </c>
    </row>
    <row r="26" spans="2:30" x14ac:dyDescent="0.25">
      <c r="B26" s="3" t="s">
        <v>32</v>
      </c>
      <c r="C26" s="4">
        <v>31</v>
      </c>
      <c r="D26" s="4">
        <v>22</v>
      </c>
      <c r="E26" s="4">
        <v>9</v>
      </c>
      <c r="F26" s="4">
        <v>38</v>
      </c>
      <c r="G26" s="4">
        <v>29</v>
      </c>
      <c r="H26" s="4">
        <v>17</v>
      </c>
      <c r="I26" s="4">
        <v>38</v>
      </c>
      <c r="J26" s="3" t="s">
        <v>32</v>
      </c>
      <c r="K26" s="4">
        <v>46322</v>
      </c>
      <c r="L26" s="4">
        <v>47021</v>
      </c>
      <c r="N26" t="str">
        <f t="shared" si="0"/>
        <v>Frederikssund</v>
      </c>
      <c r="O26" s="8">
        <f t="shared" si="1"/>
        <v>9</v>
      </c>
      <c r="P26" s="8">
        <f t="shared" si="2"/>
        <v>19.429212900997367</v>
      </c>
      <c r="Q26" s="8">
        <f t="shared" si="3"/>
        <v>38</v>
      </c>
      <c r="R26" s="8">
        <f t="shared" si="4"/>
        <v>80.814955020097401</v>
      </c>
      <c r="T26" t="str">
        <f t="shared" si="5"/>
        <v>Frederikssund</v>
      </c>
      <c r="U26" s="8">
        <f t="shared" si="6"/>
        <v>62</v>
      </c>
      <c r="V26" s="8">
        <f t="shared" si="7"/>
        <v>133.84568887353743</v>
      </c>
      <c r="W26" s="8">
        <f t="shared" si="8"/>
        <v>84</v>
      </c>
      <c r="X26" s="8">
        <f t="shared" si="9"/>
        <v>178.64358478126795</v>
      </c>
      <c r="Z26" t="str">
        <f t="shared" si="10"/>
        <v>Frederikssund</v>
      </c>
      <c r="AA26" s="9">
        <f t="shared" si="11"/>
        <v>29</v>
      </c>
      <c r="AB26" s="10">
        <f t="shared" si="12"/>
        <v>61.38574211910003</v>
      </c>
      <c r="AC26" s="10">
        <f t="shared" si="13"/>
        <v>22</v>
      </c>
      <c r="AD26" s="10">
        <f t="shared" si="14"/>
        <v>44.797895907730521</v>
      </c>
    </row>
    <row r="27" spans="2:30" x14ac:dyDescent="0.25">
      <c r="B27" s="3" t="s">
        <v>33</v>
      </c>
      <c r="C27" s="4">
        <v>31</v>
      </c>
      <c r="D27" s="4">
        <v>41</v>
      </c>
      <c r="E27" s="4">
        <v>37</v>
      </c>
      <c r="F27" s="4">
        <v>54</v>
      </c>
      <c r="G27" s="4">
        <v>28</v>
      </c>
      <c r="H27" s="4">
        <v>71</v>
      </c>
      <c r="I27" s="4">
        <v>50</v>
      </c>
      <c r="J27" s="3" t="s">
        <v>33</v>
      </c>
      <c r="K27" s="4">
        <v>42447</v>
      </c>
      <c r="L27" s="4">
        <v>42502</v>
      </c>
      <c r="N27" t="str">
        <f t="shared" si="0"/>
        <v>Furesø</v>
      </c>
      <c r="O27" s="8">
        <f t="shared" si="1"/>
        <v>37</v>
      </c>
      <c r="P27" s="8">
        <f t="shared" si="2"/>
        <v>87.167526562536807</v>
      </c>
      <c r="Q27" s="8">
        <f t="shared" si="3"/>
        <v>50</v>
      </c>
      <c r="R27" s="8">
        <f t="shared" si="4"/>
        <v>117.6415227518705</v>
      </c>
      <c r="T27" t="str">
        <f t="shared" si="5"/>
        <v>Furesø</v>
      </c>
      <c r="U27" s="8">
        <f t="shared" si="6"/>
        <v>109</v>
      </c>
      <c r="V27" s="8">
        <f t="shared" si="7"/>
        <v>256.79082149504086</v>
      </c>
      <c r="W27" s="8">
        <f t="shared" si="8"/>
        <v>149</v>
      </c>
      <c r="X27" s="8">
        <f t="shared" si="9"/>
        <v>350.57173780057411</v>
      </c>
      <c r="Z27" t="str">
        <f t="shared" si="10"/>
        <v>Furesø</v>
      </c>
      <c r="AA27" s="9">
        <f t="shared" si="11"/>
        <v>13</v>
      </c>
      <c r="AB27" s="10">
        <f t="shared" si="12"/>
        <v>30.47399618933369</v>
      </c>
      <c r="AC27" s="10">
        <f t="shared" si="13"/>
        <v>40</v>
      </c>
      <c r="AD27" s="10">
        <f t="shared" si="14"/>
        <v>93.780916305533253</v>
      </c>
    </row>
    <row r="28" spans="2:30" x14ac:dyDescent="0.25">
      <c r="B28" s="3" t="s">
        <v>34</v>
      </c>
      <c r="C28" s="4">
        <v>21</v>
      </c>
      <c r="D28" s="4">
        <v>45</v>
      </c>
      <c r="E28" s="4">
        <v>50</v>
      </c>
      <c r="F28" s="4">
        <v>39</v>
      </c>
      <c r="G28" s="4">
        <v>31</v>
      </c>
      <c r="H28" s="4">
        <v>27</v>
      </c>
      <c r="I28" s="4">
        <v>20</v>
      </c>
      <c r="J28" s="3" t="s">
        <v>34</v>
      </c>
      <c r="K28" s="4">
        <v>42014</v>
      </c>
      <c r="L28" s="4">
        <v>41945</v>
      </c>
      <c r="N28" t="str">
        <f t="shared" si="0"/>
        <v>Gribskov</v>
      </c>
      <c r="O28" s="8">
        <f t="shared" si="1"/>
        <v>50</v>
      </c>
      <c r="P28" s="8">
        <f t="shared" si="2"/>
        <v>119.00794973104205</v>
      </c>
      <c r="Q28" s="8">
        <f t="shared" si="3"/>
        <v>20</v>
      </c>
      <c r="R28" s="8">
        <f t="shared" si="4"/>
        <v>47.681487662415066</v>
      </c>
      <c r="T28" t="str">
        <f t="shared" si="5"/>
        <v>Gribskov</v>
      </c>
      <c r="U28" s="8">
        <f t="shared" si="6"/>
        <v>116</v>
      </c>
      <c r="V28" s="8">
        <f t="shared" si="7"/>
        <v>276.09844337601749</v>
      </c>
      <c r="W28" s="8">
        <f t="shared" si="8"/>
        <v>78</v>
      </c>
      <c r="X28" s="8">
        <f t="shared" si="9"/>
        <v>185.95780188341877</v>
      </c>
      <c r="Z28" t="str">
        <f t="shared" si="10"/>
        <v>Gribskov</v>
      </c>
      <c r="AA28" s="9">
        <f t="shared" si="11"/>
        <v>-30</v>
      </c>
      <c r="AB28" s="10">
        <f t="shared" si="12"/>
        <v>-71.326462068626981</v>
      </c>
      <c r="AC28" s="10">
        <f t="shared" si="13"/>
        <v>-38</v>
      </c>
      <c r="AD28" s="10">
        <f t="shared" si="14"/>
        <v>-90.140641492598718</v>
      </c>
    </row>
    <row r="29" spans="2:30" x14ac:dyDescent="0.25">
      <c r="B29" s="3" t="s">
        <v>35</v>
      </c>
      <c r="C29" s="4">
        <v>19</v>
      </c>
      <c r="D29" s="4">
        <v>24</v>
      </c>
      <c r="E29" s="4">
        <v>18</v>
      </c>
      <c r="F29" s="4">
        <v>21</v>
      </c>
      <c r="G29" s="4">
        <v>13</v>
      </c>
      <c r="H29" s="4">
        <v>4</v>
      </c>
      <c r="I29" s="4">
        <v>3</v>
      </c>
      <c r="J29" s="3" t="s">
        <v>35</v>
      </c>
      <c r="K29" s="4">
        <v>31530</v>
      </c>
      <c r="L29" s="4">
        <v>31655</v>
      </c>
      <c r="N29" t="str">
        <f t="shared" si="0"/>
        <v>Halsnæs</v>
      </c>
      <c r="O29" s="8">
        <f t="shared" si="1"/>
        <v>18</v>
      </c>
      <c r="P29" s="8">
        <f t="shared" si="2"/>
        <v>57.088487155090398</v>
      </c>
      <c r="Q29" s="8">
        <f t="shared" si="3"/>
        <v>3</v>
      </c>
      <c r="R29" s="8">
        <f t="shared" si="4"/>
        <v>9.4771758016111196</v>
      </c>
      <c r="T29" t="str">
        <f t="shared" si="5"/>
        <v>Halsnæs</v>
      </c>
      <c r="U29" s="8">
        <f t="shared" si="6"/>
        <v>61</v>
      </c>
      <c r="V29" s="8">
        <f t="shared" si="7"/>
        <v>193.46653980336188</v>
      </c>
      <c r="W29" s="8">
        <f t="shared" si="8"/>
        <v>20</v>
      </c>
      <c r="X29" s="8">
        <f t="shared" si="9"/>
        <v>63.181172010740795</v>
      </c>
      <c r="Z29" t="str">
        <f t="shared" si="10"/>
        <v>Halsnæs</v>
      </c>
      <c r="AA29" s="9">
        <f t="shared" si="11"/>
        <v>-15</v>
      </c>
      <c r="AB29" s="10">
        <f t="shared" si="12"/>
        <v>-47.61131135347928</v>
      </c>
      <c r="AC29" s="10">
        <f t="shared" si="13"/>
        <v>-41</v>
      </c>
      <c r="AD29" s="10">
        <f t="shared" si="14"/>
        <v>-130.28536779262109</v>
      </c>
    </row>
    <row r="30" spans="2:30" x14ac:dyDescent="0.25">
      <c r="B30" s="3" t="s">
        <v>36</v>
      </c>
      <c r="C30" s="4">
        <v>79</v>
      </c>
      <c r="D30" s="4">
        <v>42</v>
      </c>
      <c r="E30" s="4">
        <v>44</v>
      </c>
      <c r="F30" s="4">
        <v>94</v>
      </c>
      <c r="G30" s="4">
        <v>67</v>
      </c>
      <c r="H30" s="4">
        <v>44</v>
      </c>
      <c r="I30" s="4">
        <v>81</v>
      </c>
      <c r="J30" s="3" t="s">
        <v>36</v>
      </c>
      <c r="K30" s="4">
        <v>63796</v>
      </c>
      <c r="L30" s="4">
        <v>64021</v>
      </c>
      <c r="N30" t="str">
        <f t="shared" si="0"/>
        <v>Helsingør</v>
      </c>
      <c r="O30" s="8">
        <f t="shared" si="1"/>
        <v>44</v>
      </c>
      <c r="P30" s="8">
        <f t="shared" si="2"/>
        <v>68.969841369364858</v>
      </c>
      <c r="Q30" s="8">
        <f t="shared" si="3"/>
        <v>81</v>
      </c>
      <c r="R30" s="8">
        <f t="shared" si="4"/>
        <v>126.52098530169789</v>
      </c>
      <c r="T30" t="str">
        <f t="shared" si="5"/>
        <v>Helsingør</v>
      </c>
      <c r="U30" s="8">
        <f t="shared" si="6"/>
        <v>165</v>
      </c>
      <c r="V30" s="8">
        <f t="shared" si="7"/>
        <v>258.63690513511818</v>
      </c>
      <c r="W30" s="8">
        <f t="shared" si="8"/>
        <v>192</v>
      </c>
      <c r="X30" s="8">
        <f t="shared" si="9"/>
        <v>299.90159478920981</v>
      </c>
      <c r="Z30" t="str">
        <f t="shared" si="10"/>
        <v>Helsingør</v>
      </c>
      <c r="AA30" s="9">
        <f t="shared" si="11"/>
        <v>37</v>
      </c>
      <c r="AB30" s="10">
        <f t="shared" si="12"/>
        <v>57.551143932333034</v>
      </c>
      <c r="AC30" s="10">
        <f t="shared" si="13"/>
        <v>27</v>
      </c>
      <c r="AD30" s="10">
        <f t="shared" si="14"/>
        <v>41.264689654091626</v>
      </c>
    </row>
    <row r="31" spans="2:30" x14ac:dyDescent="0.25">
      <c r="B31" s="3" t="s">
        <v>37</v>
      </c>
      <c r="C31" s="4">
        <v>17</v>
      </c>
      <c r="D31" s="4">
        <v>29</v>
      </c>
      <c r="E31" s="4">
        <v>28</v>
      </c>
      <c r="F31" s="4">
        <v>30</v>
      </c>
      <c r="G31" s="4">
        <v>34</v>
      </c>
      <c r="H31" s="4">
        <v>22</v>
      </c>
      <c r="I31" s="4">
        <v>25</v>
      </c>
      <c r="J31" s="3" t="s">
        <v>37</v>
      </c>
      <c r="K31" s="4">
        <v>54243</v>
      </c>
      <c r="L31" s="4">
        <v>54715</v>
      </c>
      <c r="N31" t="str">
        <f t="shared" si="0"/>
        <v>Hillerød</v>
      </c>
      <c r="O31" s="8">
        <f t="shared" si="1"/>
        <v>28</v>
      </c>
      <c r="P31" s="8">
        <f t="shared" si="2"/>
        <v>51.619563814685762</v>
      </c>
      <c r="Q31" s="8">
        <f t="shared" si="3"/>
        <v>25</v>
      </c>
      <c r="R31" s="8">
        <f t="shared" si="4"/>
        <v>45.691309512930644</v>
      </c>
      <c r="T31" t="str">
        <f t="shared" si="5"/>
        <v>Hillerød</v>
      </c>
      <c r="U31" s="8">
        <f t="shared" si="6"/>
        <v>74</v>
      </c>
      <c r="V31" s="8">
        <f t="shared" si="7"/>
        <v>136.42313293881239</v>
      </c>
      <c r="W31" s="8">
        <f t="shared" si="8"/>
        <v>81</v>
      </c>
      <c r="X31" s="8">
        <f t="shared" si="9"/>
        <v>148.03984282189526</v>
      </c>
      <c r="Z31" t="str">
        <f t="shared" si="10"/>
        <v>Hillerød</v>
      </c>
      <c r="AA31" s="9">
        <f t="shared" si="11"/>
        <v>-3</v>
      </c>
      <c r="AB31" s="10">
        <f t="shared" si="12"/>
        <v>-5.9282543017551177</v>
      </c>
      <c r="AC31" s="10">
        <f t="shared" si="13"/>
        <v>7</v>
      </c>
      <c r="AD31" s="10">
        <f t="shared" si="14"/>
        <v>11.616709883082876</v>
      </c>
    </row>
    <row r="32" spans="2:30" x14ac:dyDescent="0.25">
      <c r="B32" s="3" t="s">
        <v>38</v>
      </c>
      <c r="C32" s="4">
        <v>41</v>
      </c>
      <c r="D32" s="4">
        <v>34</v>
      </c>
      <c r="E32" s="4">
        <v>36</v>
      </c>
      <c r="F32" s="4">
        <v>40</v>
      </c>
      <c r="G32" s="4">
        <v>26</v>
      </c>
      <c r="H32" s="4">
        <v>26</v>
      </c>
      <c r="I32" s="4">
        <v>21</v>
      </c>
      <c r="J32" s="3" t="s">
        <v>38</v>
      </c>
      <c r="K32" s="4">
        <v>24774</v>
      </c>
      <c r="L32" s="4">
        <v>25085</v>
      </c>
      <c r="N32" t="str">
        <f t="shared" si="0"/>
        <v>Hørsholm</v>
      </c>
      <c r="O32" s="8">
        <f t="shared" si="1"/>
        <v>36</v>
      </c>
      <c r="P32" s="8">
        <f t="shared" si="2"/>
        <v>145.31363526277551</v>
      </c>
      <c r="Q32" s="8">
        <f t="shared" si="3"/>
        <v>21</v>
      </c>
      <c r="R32" s="8">
        <f t="shared" si="4"/>
        <v>83.715367749651193</v>
      </c>
      <c r="T32" t="str">
        <f t="shared" si="5"/>
        <v>Hørsholm</v>
      </c>
      <c r="U32" s="8">
        <f t="shared" si="6"/>
        <v>111</v>
      </c>
      <c r="V32" s="8">
        <f t="shared" si="7"/>
        <v>448.05037539355772</v>
      </c>
      <c r="W32" s="8">
        <f t="shared" si="8"/>
        <v>73</v>
      </c>
      <c r="X32" s="8">
        <f t="shared" si="9"/>
        <v>291.01056408212077</v>
      </c>
      <c r="Z32" t="str">
        <f t="shared" si="10"/>
        <v>Hørsholm</v>
      </c>
      <c r="AA32" s="9">
        <f t="shared" si="11"/>
        <v>-15</v>
      </c>
      <c r="AB32" s="10">
        <f t="shared" si="12"/>
        <v>-61.598267513124313</v>
      </c>
      <c r="AC32" s="10">
        <f t="shared" si="13"/>
        <v>-38</v>
      </c>
      <c r="AD32" s="10">
        <f t="shared" si="14"/>
        <v>-157.03981131143695</v>
      </c>
    </row>
    <row r="33" spans="2:30" x14ac:dyDescent="0.25">
      <c r="B33" s="3" t="s">
        <v>39</v>
      </c>
      <c r="C33" s="4">
        <v>93</v>
      </c>
      <c r="D33" s="4">
        <v>85</v>
      </c>
      <c r="E33" s="4">
        <v>73</v>
      </c>
      <c r="F33" s="4">
        <v>114</v>
      </c>
      <c r="G33" s="4">
        <v>48</v>
      </c>
      <c r="H33" s="4">
        <v>98</v>
      </c>
      <c r="I33" s="4">
        <v>66</v>
      </c>
      <c r="J33" s="3" t="s">
        <v>39</v>
      </c>
      <c r="K33" s="4">
        <v>57219</v>
      </c>
      <c r="L33" s="4">
        <v>57372</v>
      </c>
      <c r="N33" t="str">
        <f t="shared" si="0"/>
        <v>Rudersdal</v>
      </c>
      <c r="O33" s="8">
        <f t="shared" si="1"/>
        <v>73</v>
      </c>
      <c r="P33" s="8">
        <f t="shared" si="2"/>
        <v>127.57999965046577</v>
      </c>
      <c r="Q33" s="8">
        <f t="shared" si="3"/>
        <v>66</v>
      </c>
      <c r="R33" s="8">
        <f t="shared" si="4"/>
        <v>115.03869483371679</v>
      </c>
      <c r="T33" t="str">
        <f t="shared" si="5"/>
        <v>Rudersdal</v>
      </c>
      <c r="U33" s="8">
        <f t="shared" si="6"/>
        <v>251</v>
      </c>
      <c r="V33" s="8">
        <f t="shared" si="7"/>
        <v>438.66547825023156</v>
      </c>
      <c r="W33" s="8">
        <f t="shared" si="8"/>
        <v>212</v>
      </c>
      <c r="X33" s="8">
        <f t="shared" si="9"/>
        <v>369.5182318901206</v>
      </c>
      <c r="Z33" t="str">
        <f t="shared" si="10"/>
        <v>Rudersdal</v>
      </c>
      <c r="AA33" s="9">
        <f t="shared" si="11"/>
        <v>-7</v>
      </c>
      <c r="AB33" s="10">
        <f t="shared" si="12"/>
        <v>-12.541304816748976</v>
      </c>
      <c r="AC33" s="10">
        <f t="shared" si="13"/>
        <v>-39</v>
      </c>
      <c r="AD33" s="10">
        <f t="shared" si="14"/>
        <v>-69.147246360110955</v>
      </c>
    </row>
    <row r="34" spans="2:30" x14ac:dyDescent="0.25">
      <c r="B34" s="3" t="s">
        <v>40</v>
      </c>
      <c r="C34" s="4">
        <v>3</v>
      </c>
      <c r="D34" s="4">
        <v>5</v>
      </c>
      <c r="E34" s="4">
        <v>6</v>
      </c>
      <c r="F34" s="4">
        <v>8</v>
      </c>
      <c r="G34" s="4">
        <v>7</v>
      </c>
      <c r="H34" s="4">
        <v>4</v>
      </c>
      <c r="I34" s="4">
        <v>3</v>
      </c>
      <c r="J34" s="3" t="s">
        <v>40</v>
      </c>
      <c r="K34" s="4">
        <v>39460</v>
      </c>
      <c r="L34" s="4">
        <v>39129</v>
      </c>
      <c r="N34" t="str">
        <f t="shared" si="0"/>
        <v>Bornholm</v>
      </c>
      <c r="O34" s="8">
        <f t="shared" si="1"/>
        <v>6</v>
      </c>
      <c r="P34" s="8">
        <f t="shared" si="2"/>
        <v>15.205271160669032</v>
      </c>
      <c r="Q34" s="8">
        <f t="shared" si="3"/>
        <v>3</v>
      </c>
      <c r="R34" s="8">
        <f t="shared" si="4"/>
        <v>7.6669477880855634</v>
      </c>
      <c r="T34" t="str">
        <f t="shared" si="5"/>
        <v>Bornholm</v>
      </c>
      <c r="U34" s="8">
        <f t="shared" si="6"/>
        <v>14</v>
      </c>
      <c r="V34" s="8">
        <f t="shared" si="7"/>
        <v>35.478966041561073</v>
      </c>
      <c r="W34" s="8">
        <f t="shared" si="8"/>
        <v>14</v>
      </c>
      <c r="X34" s="8">
        <f t="shared" si="9"/>
        <v>35.779089677732628</v>
      </c>
      <c r="Z34" t="str">
        <f t="shared" si="10"/>
        <v>Bornholm</v>
      </c>
      <c r="AA34" s="9">
        <f t="shared" si="11"/>
        <v>-3</v>
      </c>
      <c r="AB34" s="10">
        <f t="shared" si="12"/>
        <v>-7.5383233725834682</v>
      </c>
      <c r="AC34" s="10">
        <f t="shared" si="13"/>
        <v>0</v>
      </c>
      <c r="AD34" s="10">
        <f t="shared" si="14"/>
        <v>0.30012363617155557</v>
      </c>
    </row>
    <row r="35" spans="2:30" x14ac:dyDescent="0.25">
      <c r="B35" s="3" t="s">
        <v>41</v>
      </c>
      <c r="C35" s="4">
        <v>0</v>
      </c>
      <c r="D35" s="4">
        <v>0</v>
      </c>
      <c r="E35" s="4">
        <v>0</v>
      </c>
      <c r="F35" s="4">
        <v>0</v>
      </c>
      <c r="G35" s="4">
        <v>0</v>
      </c>
      <c r="H35" s="4">
        <v>0</v>
      </c>
      <c r="I35" s="4">
        <v>0</v>
      </c>
      <c r="J35" s="3" t="s">
        <v>41</v>
      </c>
      <c r="K35" s="4">
        <v>91</v>
      </c>
      <c r="L35" s="4">
        <v>93</v>
      </c>
      <c r="N35" t="str">
        <f t="shared" si="0"/>
        <v>Christiansø</v>
      </c>
      <c r="O35" s="8">
        <f t="shared" si="1"/>
        <v>0</v>
      </c>
      <c r="P35" s="8">
        <f t="shared" si="2"/>
        <v>0</v>
      </c>
      <c r="Q35" s="8">
        <f t="shared" si="3"/>
        <v>0</v>
      </c>
      <c r="R35" s="8">
        <f t="shared" si="4"/>
        <v>0</v>
      </c>
      <c r="T35" t="str">
        <f t="shared" si="5"/>
        <v>Christiansø</v>
      </c>
      <c r="U35" s="8">
        <f t="shared" si="6"/>
        <v>0</v>
      </c>
      <c r="V35" s="8">
        <f t="shared" si="7"/>
        <v>0</v>
      </c>
      <c r="W35" s="8">
        <f t="shared" si="8"/>
        <v>0</v>
      </c>
      <c r="X35" s="8">
        <f t="shared" si="9"/>
        <v>0</v>
      </c>
      <c r="Z35" t="str">
        <f t="shared" si="10"/>
        <v>Christiansø</v>
      </c>
      <c r="AA35" s="9">
        <f t="shared" si="11"/>
        <v>0</v>
      </c>
      <c r="AB35" s="10">
        <f t="shared" si="12"/>
        <v>0</v>
      </c>
      <c r="AC35" s="10">
        <f t="shared" si="13"/>
        <v>0</v>
      </c>
      <c r="AD35" s="10">
        <f t="shared" si="14"/>
        <v>0</v>
      </c>
    </row>
    <row r="36" spans="2:30" x14ac:dyDescent="0.25">
      <c r="B36" s="3" t="s">
        <v>42</v>
      </c>
      <c r="C36" s="4">
        <v>485</v>
      </c>
      <c r="D36" s="4">
        <v>417</v>
      </c>
      <c r="E36" s="4">
        <v>495</v>
      </c>
      <c r="F36" s="4">
        <v>496</v>
      </c>
      <c r="G36" s="4">
        <v>339</v>
      </c>
      <c r="H36" s="4">
        <v>280</v>
      </c>
      <c r="I36" s="4">
        <v>380</v>
      </c>
      <c r="K36">
        <f>SUM(K37:K53)</f>
        <v>851815</v>
      </c>
      <c r="L36">
        <f>SUM(L37:L53)</f>
        <v>854316</v>
      </c>
      <c r="N36" t="str">
        <f t="shared" si="0"/>
        <v>Region Sjælland</v>
      </c>
      <c r="O36" s="8">
        <f t="shared" si="1"/>
        <v>495</v>
      </c>
      <c r="P36" s="8">
        <f t="shared" si="2"/>
        <v>58.111209593632417</v>
      </c>
      <c r="Q36" s="8">
        <f t="shared" si="3"/>
        <v>380</v>
      </c>
      <c r="R36" s="8">
        <f t="shared" si="4"/>
        <v>44.480028467218219</v>
      </c>
      <c r="T36" t="str">
        <f t="shared" si="5"/>
        <v>Region Sjælland</v>
      </c>
      <c r="U36" s="8">
        <f t="shared" si="6"/>
        <v>1397</v>
      </c>
      <c r="V36" s="8">
        <f t="shared" si="7"/>
        <v>164.00274707536261</v>
      </c>
      <c r="W36" s="8">
        <f t="shared" si="8"/>
        <v>999</v>
      </c>
      <c r="X36" s="8">
        <f t="shared" si="9"/>
        <v>116.93565378618685</v>
      </c>
      <c r="Z36" t="str">
        <f t="shared" si="10"/>
        <v>Region Sjælland</v>
      </c>
      <c r="AA36" s="9">
        <f t="shared" si="11"/>
        <v>-115</v>
      </c>
      <c r="AB36" s="10">
        <f t="shared" si="12"/>
        <v>-13.631181126414198</v>
      </c>
      <c r="AC36" s="10">
        <f t="shared" si="13"/>
        <v>-398</v>
      </c>
      <c r="AD36" s="10">
        <f t="shared" si="14"/>
        <v>-47.067093289175759</v>
      </c>
    </row>
    <row r="37" spans="2:30" x14ac:dyDescent="0.25">
      <c r="B37" s="3" t="s">
        <v>43</v>
      </c>
      <c r="C37" s="4">
        <v>61</v>
      </c>
      <c r="D37" s="4">
        <v>27</v>
      </c>
      <c r="E37" s="4">
        <v>47</v>
      </c>
      <c r="F37" s="4">
        <v>44</v>
      </c>
      <c r="G37" s="4">
        <v>25</v>
      </c>
      <c r="H37" s="4">
        <v>16</v>
      </c>
      <c r="I37" s="4">
        <v>39</v>
      </c>
      <c r="J37" s="3" t="s">
        <v>43</v>
      </c>
      <c r="K37" s="4">
        <v>51769</v>
      </c>
      <c r="L37" s="4">
        <v>53160</v>
      </c>
      <c r="N37" t="str">
        <f t="shared" si="0"/>
        <v>Greve</v>
      </c>
      <c r="O37" s="8">
        <f t="shared" si="1"/>
        <v>47</v>
      </c>
      <c r="P37" s="8">
        <f t="shared" si="2"/>
        <v>90.787923274546543</v>
      </c>
      <c r="Q37" s="8">
        <f t="shared" si="3"/>
        <v>39</v>
      </c>
      <c r="R37" s="8">
        <f t="shared" si="4"/>
        <v>73.363431151241528</v>
      </c>
      <c r="T37" t="str">
        <f t="shared" si="5"/>
        <v>Greve</v>
      </c>
      <c r="U37" s="8">
        <f t="shared" si="6"/>
        <v>135</v>
      </c>
      <c r="V37" s="8">
        <f t="shared" si="7"/>
        <v>260.77382217156986</v>
      </c>
      <c r="W37" s="8">
        <f t="shared" si="8"/>
        <v>80</v>
      </c>
      <c r="X37" s="8">
        <f t="shared" si="9"/>
        <v>150.48908954100827</v>
      </c>
      <c r="Z37" t="str">
        <f t="shared" si="10"/>
        <v>Greve</v>
      </c>
      <c r="AA37" s="9">
        <f t="shared" si="11"/>
        <v>-8</v>
      </c>
      <c r="AB37" s="10">
        <f t="shared" si="12"/>
        <v>-17.424492123305015</v>
      </c>
      <c r="AC37" s="10">
        <f t="shared" si="13"/>
        <v>-55</v>
      </c>
      <c r="AD37" s="10">
        <f t="shared" si="14"/>
        <v>-110.28473263056159</v>
      </c>
    </row>
    <row r="38" spans="2:30" x14ac:dyDescent="0.25">
      <c r="B38" s="3" t="s">
        <v>44</v>
      </c>
      <c r="C38" s="4">
        <v>44</v>
      </c>
      <c r="D38" s="4">
        <v>38</v>
      </c>
      <c r="E38" s="4">
        <v>49</v>
      </c>
      <c r="F38" s="4">
        <v>42</v>
      </c>
      <c r="G38" s="4">
        <v>27</v>
      </c>
      <c r="H38" s="4">
        <v>12</v>
      </c>
      <c r="I38" s="4">
        <v>26</v>
      </c>
      <c r="J38" s="3" t="s">
        <v>44</v>
      </c>
      <c r="K38" s="4">
        <v>62631</v>
      </c>
      <c r="L38" s="4">
        <v>63180</v>
      </c>
      <c r="N38" t="str">
        <f t="shared" si="0"/>
        <v>Køge</v>
      </c>
      <c r="O38" s="8">
        <f t="shared" si="1"/>
        <v>49</v>
      </c>
      <c r="P38" s="8">
        <f t="shared" si="2"/>
        <v>78.236017307723017</v>
      </c>
      <c r="Q38" s="8">
        <f t="shared" si="3"/>
        <v>26</v>
      </c>
      <c r="R38" s="8">
        <f t="shared" si="4"/>
        <v>41.152263374485592</v>
      </c>
      <c r="T38" t="str">
        <f t="shared" si="5"/>
        <v>Køge</v>
      </c>
      <c r="U38" s="8">
        <f t="shared" si="6"/>
        <v>131</v>
      </c>
      <c r="V38" s="8">
        <f t="shared" si="7"/>
        <v>209.16159729207581</v>
      </c>
      <c r="W38" s="8">
        <f t="shared" si="8"/>
        <v>65</v>
      </c>
      <c r="X38" s="8">
        <f t="shared" si="9"/>
        <v>102.88065843621401</v>
      </c>
      <c r="Z38" t="str">
        <f t="shared" si="10"/>
        <v>Køge</v>
      </c>
      <c r="AA38" s="9">
        <f t="shared" si="11"/>
        <v>-23</v>
      </c>
      <c r="AB38" s="10">
        <f t="shared" si="12"/>
        <v>-37.083753933237425</v>
      </c>
      <c r="AC38" s="10">
        <f t="shared" si="13"/>
        <v>-66</v>
      </c>
      <c r="AD38" s="10">
        <f t="shared" si="14"/>
        <v>-106.28093885586181</v>
      </c>
    </row>
    <row r="39" spans="2:30" x14ac:dyDescent="0.25">
      <c r="B39" s="3" t="s">
        <v>45</v>
      </c>
      <c r="C39" s="4">
        <v>16</v>
      </c>
      <c r="D39" s="4">
        <v>17</v>
      </c>
      <c r="E39" s="4">
        <v>7</v>
      </c>
      <c r="F39" s="4">
        <v>20</v>
      </c>
      <c r="G39" s="4">
        <v>11</v>
      </c>
      <c r="H39" s="4">
        <v>5</v>
      </c>
      <c r="I39" s="4">
        <v>6</v>
      </c>
      <c r="J39" s="3" t="s">
        <v>45</v>
      </c>
      <c r="K39" s="4">
        <v>29213</v>
      </c>
      <c r="L39" s="4">
        <v>29564</v>
      </c>
      <c r="N39" t="str">
        <f t="shared" si="0"/>
        <v>Lejre</v>
      </c>
      <c r="O39" s="8">
        <f t="shared" si="1"/>
        <v>7</v>
      </c>
      <c r="P39" s="8">
        <f t="shared" si="2"/>
        <v>23.961934755074793</v>
      </c>
      <c r="Q39" s="8">
        <f t="shared" si="3"/>
        <v>6</v>
      </c>
      <c r="R39" s="8">
        <f t="shared" si="4"/>
        <v>20.294953321607359</v>
      </c>
      <c r="T39" t="str">
        <f t="shared" si="5"/>
        <v>Lejre</v>
      </c>
      <c r="U39" s="8">
        <f t="shared" si="6"/>
        <v>40</v>
      </c>
      <c r="V39" s="8">
        <f t="shared" si="7"/>
        <v>136.92534145757025</v>
      </c>
      <c r="W39" s="8">
        <f t="shared" si="8"/>
        <v>22</v>
      </c>
      <c r="X39" s="8">
        <f t="shared" si="9"/>
        <v>74.414828845893652</v>
      </c>
      <c r="Z39" t="str">
        <f t="shared" si="10"/>
        <v>Lejre</v>
      </c>
      <c r="AA39" s="9">
        <f t="shared" si="11"/>
        <v>-1</v>
      </c>
      <c r="AB39" s="10">
        <f t="shared" si="12"/>
        <v>-3.6669814334674342</v>
      </c>
      <c r="AC39" s="10">
        <f t="shared" si="13"/>
        <v>-18</v>
      </c>
      <c r="AD39" s="10">
        <f t="shared" si="14"/>
        <v>-62.510512611676603</v>
      </c>
    </row>
    <row r="40" spans="2:30" x14ac:dyDescent="0.25">
      <c r="B40" s="3" t="s">
        <v>46</v>
      </c>
      <c r="C40" s="4">
        <v>55</v>
      </c>
      <c r="D40" s="4">
        <v>59</v>
      </c>
      <c r="E40" s="4">
        <v>51</v>
      </c>
      <c r="F40" s="4">
        <v>66</v>
      </c>
      <c r="G40" s="4">
        <v>31</v>
      </c>
      <c r="H40" s="4">
        <v>19</v>
      </c>
      <c r="I40" s="4">
        <v>38</v>
      </c>
      <c r="J40" s="3" t="s">
        <v>46</v>
      </c>
      <c r="K40" s="4">
        <v>90695</v>
      </c>
      <c r="L40" s="4">
        <v>91506</v>
      </c>
      <c r="N40" t="str">
        <f t="shared" si="0"/>
        <v>Roskilde</v>
      </c>
      <c r="O40" s="8">
        <f t="shared" si="1"/>
        <v>51</v>
      </c>
      <c r="P40" s="8">
        <f t="shared" si="2"/>
        <v>56.232427366447986</v>
      </c>
      <c r="Q40" s="8">
        <f t="shared" si="3"/>
        <v>38</v>
      </c>
      <c r="R40" s="8">
        <f t="shared" si="4"/>
        <v>41.527331541101127</v>
      </c>
      <c r="T40" t="str">
        <f t="shared" si="5"/>
        <v>Roskilde</v>
      </c>
      <c r="U40" s="8">
        <f t="shared" si="6"/>
        <v>165</v>
      </c>
      <c r="V40" s="8">
        <f t="shared" si="7"/>
        <v>181.92844147968466</v>
      </c>
      <c r="W40" s="8">
        <f t="shared" si="8"/>
        <v>88</v>
      </c>
      <c r="X40" s="8">
        <f t="shared" si="9"/>
        <v>96.168557253076301</v>
      </c>
      <c r="Z40" t="str">
        <f t="shared" si="10"/>
        <v>Roskilde</v>
      </c>
      <c r="AA40" s="9">
        <f t="shared" si="11"/>
        <v>-13</v>
      </c>
      <c r="AB40" s="10">
        <f t="shared" si="12"/>
        <v>-14.705095825346859</v>
      </c>
      <c r="AC40" s="10">
        <f t="shared" si="13"/>
        <v>-77</v>
      </c>
      <c r="AD40" s="10">
        <f t="shared" si="14"/>
        <v>-85.759884226608364</v>
      </c>
    </row>
    <row r="41" spans="2:30" x14ac:dyDescent="0.25">
      <c r="B41" s="3" t="s">
        <v>47</v>
      </c>
      <c r="C41" s="4">
        <v>37</v>
      </c>
      <c r="D41" s="4">
        <v>17</v>
      </c>
      <c r="E41" s="4">
        <v>27</v>
      </c>
      <c r="F41" s="4">
        <v>36</v>
      </c>
      <c r="G41" s="4">
        <v>14</v>
      </c>
      <c r="H41" s="4">
        <v>8</v>
      </c>
      <c r="I41" s="4">
        <v>36</v>
      </c>
      <c r="J41" s="3" t="s">
        <v>47</v>
      </c>
      <c r="K41" s="4">
        <v>24500</v>
      </c>
      <c r="L41" s="4">
        <v>24650</v>
      </c>
      <c r="N41" t="str">
        <f t="shared" si="0"/>
        <v>Solrød</v>
      </c>
      <c r="O41" s="8">
        <f t="shared" si="1"/>
        <v>27</v>
      </c>
      <c r="P41" s="8">
        <f t="shared" si="2"/>
        <v>110.20408163265306</v>
      </c>
      <c r="Q41" s="8">
        <f t="shared" si="3"/>
        <v>36</v>
      </c>
      <c r="R41" s="8">
        <f t="shared" si="4"/>
        <v>146.04462474645032</v>
      </c>
      <c r="T41" t="str">
        <f t="shared" si="5"/>
        <v>Solrød</v>
      </c>
      <c r="U41" s="8">
        <f t="shared" si="6"/>
        <v>81</v>
      </c>
      <c r="V41" s="8">
        <f t="shared" si="7"/>
        <v>330.61224489795916</v>
      </c>
      <c r="W41" s="8">
        <f t="shared" si="8"/>
        <v>58</v>
      </c>
      <c r="X41" s="8">
        <f t="shared" si="9"/>
        <v>235.29411764705881</v>
      </c>
      <c r="Z41" t="str">
        <f t="shared" si="10"/>
        <v>Solrød</v>
      </c>
      <c r="AA41" s="9">
        <f t="shared" si="11"/>
        <v>9</v>
      </c>
      <c r="AB41" s="10">
        <f t="shared" si="12"/>
        <v>35.840543113797267</v>
      </c>
      <c r="AC41" s="10">
        <f t="shared" si="13"/>
        <v>-23</v>
      </c>
      <c r="AD41" s="10">
        <f t="shared" si="14"/>
        <v>-95.318127250900346</v>
      </c>
    </row>
    <row r="42" spans="2:30" x14ac:dyDescent="0.25">
      <c r="B42" s="3" t="s">
        <v>48</v>
      </c>
      <c r="C42" s="4">
        <v>15</v>
      </c>
      <c r="D42" s="4">
        <v>13</v>
      </c>
      <c r="E42" s="4">
        <v>11</v>
      </c>
      <c r="F42" s="4">
        <v>19</v>
      </c>
      <c r="G42" s="4">
        <v>17</v>
      </c>
      <c r="H42" s="4">
        <v>16</v>
      </c>
      <c r="I42" s="4">
        <v>14</v>
      </c>
      <c r="J42" s="3" t="s">
        <v>48</v>
      </c>
      <c r="K42" s="4">
        <v>37695</v>
      </c>
      <c r="L42" s="4">
        <v>37643</v>
      </c>
      <c r="N42" t="str">
        <f t="shared" si="0"/>
        <v>Faxe</v>
      </c>
      <c r="O42" s="8">
        <f t="shared" si="1"/>
        <v>11</v>
      </c>
      <c r="P42" s="8">
        <f t="shared" si="2"/>
        <v>29.181589070168457</v>
      </c>
      <c r="Q42" s="8">
        <f t="shared" si="3"/>
        <v>14</v>
      </c>
      <c r="R42" s="8">
        <f t="shared" si="4"/>
        <v>37.19150970964057</v>
      </c>
      <c r="T42" t="str">
        <f t="shared" si="5"/>
        <v>Faxe</v>
      </c>
      <c r="U42" s="8">
        <f t="shared" si="6"/>
        <v>39</v>
      </c>
      <c r="V42" s="8">
        <f t="shared" si="7"/>
        <v>103.46199761241544</v>
      </c>
      <c r="W42" s="8">
        <f t="shared" si="8"/>
        <v>47</v>
      </c>
      <c r="X42" s="8">
        <f t="shared" si="9"/>
        <v>124.85721116807906</v>
      </c>
      <c r="Z42" t="str">
        <f t="shared" si="10"/>
        <v>Faxe</v>
      </c>
      <c r="AA42" s="9">
        <f t="shared" si="11"/>
        <v>3</v>
      </c>
      <c r="AB42" s="10">
        <f t="shared" si="12"/>
        <v>8.0099206394721136</v>
      </c>
      <c r="AC42" s="10">
        <f t="shared" si="13"/>
        <v>8</v>
      </c>
      <c r="AD42" s="10">
        <f t="shared" si="14"/>
        <v>21.395213555663616</v>
      </c>
    </row>
    <row r="43" spans="2:30" x14ac:dyDescent="0.25">
      <c r="B43" s="3" t="s">
        <v>49</v>
      </c>
      <c r="C43" s="4">
        <v>50</v>
      </c>
      <c r="D43" s="4">
        <v>20</v>
      </c>
      <c r="E43" s="4">
        <v>18</v>
      </c>
      <c r="F43" s="4">
        <v>23</v>
      </c>
      <c r="G43" s="4">
        <v>23</v>
      </c>
      <c r="H43" s="4">
        <v>21</v>
      </c>
      <c r="I43" s="4">
        <v>20</v>
      </c>
      <c r="J43" s="3" t="s">
        <v>49</v>
      </c>
      <c r="K43" s="4">
        <v>59808</v>
      </c>
      <c r="L43" s="4">
        <v>59410</v>
      </c>
      <c r="N43" t="str">
        <f t="shared" si="0"/>
        <v>Guldborgsund</v>
      </c>
      <c r="O43" s="8">
        <f t="shared" si="1"/>
        <v>18</v>
      </c>
      <c r="P43" s="8">
        <f t="shared" si="2"/>
        <v>30.096308186195824</v>
      </c>
      <c r="Q43" s="8">
        <f t="shared" si="3"/>
        <v>20</v>
      </c>
      <c r="R43" s="8">
        <f t="shared" si="4"/>
        <v>33.664366268305002</v>
      </c>
      <c r="T43" t="str">
        <f t="shared" si="5"/>
        <v>Guldborgsund</v>
      </c>
      <c r="U43" s="8">
        <f t="shared" si="6"/>
        <v>88</v>
      </c>
      <c r="V43" s="8">
        <f t="shared" si="7"/>
        <v>147.13750668806847</v>
      </c>
      <c r="W43" s="8">
        <f t="shared" si="8"/>
        <v>64</v>
      </c>
      <c r="X43" s="8">
        <f t="shared" si="9"/>
        <v>107.725972058576</v>
      </c>
      <c r="Z43" t="str">
        <f t="shared" si="10"/>
        <v>Guldborgsund</v>
      </c>
      <c r="AA43" s="9">
        <f t="shared" si="11"/>
        <v>2</v>
      </c>
      <c r="AB43" s="10">
        <f t="shared" si="12"/>
        <v>3.5680580821091787</v>
      </c>
      <c r="AC43" s="10">
        <f t="shared" si="13"/>
        <v>-24</v>
      </c>
      <c r="AD43" s="10">
        <f t="shared" si="14"/>
        <v>-39.411534629492465</v>
      </c>
    </row>
    <row r="44" spans="2:30" x14ac:dyDescent="0.25">
      <c r="B44" s="3" t="s">
        <v>50</v>
      </c>
      <c r="C44" s="4">
        <v>26</v>
      </c>
      <c r="D44" s="4">
        <v>21</v>
      </c>
      <c r="E44" s="4">
        <v>37</v>
      </c>
      <c r="F44" s="4">
        <v>40</v>
      </c>
      <c r="G44" s="4">
        <v>17</v>
      </c>
      <c r="H44" s="4">
        <v>11</v>
      </c>
      <c r="I44" s="4">
        <v>18</v>
      </c>
      <c r="J44" s="3" t="s">
        <v>50</v>
      </c>
      <c r="K44" s="4">
        <v>73919</v>
      </c>
      <c r="L44" s="4">
        <v>74306</v>
      </c>
      <c r="N44" t="str">
        <f t="shared" si="0"/>
        <v>Holbæk</v>
      </c>
      <c r="O44" s="8">
        <f t="shared" si="1"/>
        <v>37</v>
      </c>
      <c r="P44" s="8">
        <f t="shared" si="2"/>
        <v>50.054789702241649</v>
      </c>
      <c r="Q44" s="8">
        <f t="shared" si="3"/>
        <v>18</v>
      </c>
      <c r="R44" s="8">
        <f t="shared" si="4"/>
        <v>24.224154173283452</v>
      </c>
      <c r="T44" t="str">
        <f t="shared" si="5"/>
        <v>Holbæk</v>
      </c>
      <c r="U44" s="8">
        <f t="shared" si="6"/>
        <v>84</v>
      </c>
      <c r="V44" s="8">
        <f t="shared" si="7"/>
        <v>113.63790094562967</v>
      </c>
      <c r="W44" s="8">
        <f t="shared" si="8"/>
        <v>46</v>
      </c>
      <c r="X44" s="8">
        <f t="shared" si="9"/>
        <v>61.906171776168819</v>
      </c>
      <c r="Z44" t="str">
        <f t="shared" si="10"/>
        <v>Holbæk</v>
      </c>
      <c r="AA44" s="9">
        <f t="shared" si="11"/>
        <v>-19</v>
      </c>
      <c r="AB44" s="10">
        <f t="shared" si="12"/>
        <v>-25.830635528958197</v>
      </c>
      <c r="AC44" s="10">
        <f t="shared" si="13"/>
        <v>-38</v>
      </c>
      <c r="AD44" s="10">
        <f t="shared" si="14"/>
        <v>-51.731729169460849</v>
      </c>
    </row>
    <row r="45" spans="2:30" x14ac:dyDescent="0.25">
      <c r="B45" s="3" t="s">
        <v>51</v>
      </c>
      <c r="C45" s="4">
        <v>16</v>
      </c>
      <c r="D45" s="4">
        <v>30</v>
      </c>
      <c r="E45" s="4">
        <v>21</v>
      </c>
      <c r="F45" s="4">
        <v>13</v>
      </c>
      <c r="G45" s="4">
        <v>5</v>
      </c>
      <c r="H45" s="4">
        <v>13</v>
      </c>
      <c r="I45" s="4">
        <v>14</v>
      </c>
      <c r="J45" s="3" t="s">
        <v>51</v>
      </c>
      <c r="K45" s="4">
        <v>48453</v>
      </c>
      <c r="L45" s="4">
        <v>48303</v>
      </c>
      <c r="N45" t="str">
        <f t="shared" si="0"/>
        <v>Kalundborg</v>
      </c>
      <c r="O45" s="8">
        <f t="shared" si="1"/>
        <v>21</v>
      </c>
      <c r="P45" s="8">
        <f t="shared" si="2"/>
        <v>43.340969599405611</v>
      </c>
      <c r="Q45" s="8">
        <f t="shared" si="3"/>
        <v>14</v>
      </c>
      <c r="R45" s="8">
        <f t="shared" si="4"/>
        <v>28.983707016127365</v>
      </c>
      <c r="T45" t="str">
        <f t="shared" si="5"/>
        <v>Kalundborg</v>
      </c>
      <c r="U45" s="8">
        <f t="shared" si="6"/>
        <v>67</v>
      </c>
      <c r="V45" s="8">
        <f t="shared" si="7"/>
        <v>138.27833157905599</v>
      </c>
      <c r="W45" s="8">
        <f t="shared" si="8"/>
        <v>32</v>
      </c>
      <c r="X45" s="8">
        <f t="shared" si="9"/>
        <v>66.248473179719682</v>
      </c>
      <c r="Z45" t="str">
        <f t="shared" si="10"/>
        <v>Kalundborg</v>
      </c>
      <c r="AA45" s="9">
        <f t="shared" si="11"/>
        <v>-7</v>
      </c>
      <c r="AB45" s="10">
        <f t="shared" si="12"/>
        <v>-14.357262583278246</v>
      </c>
      <c r="AC45" s="10">
        <f t="shared" si="13"/>
        <v>-35</v>
      </c>
      <c r="AD45" s="10">
        <f t="shared" si="14"/>
        <v>-72.029858399336305</v>
      </c>
    </row>
    <row r="46" spans="2:30" x14ac:dyDescent="0.25">
      <c r="B46" s="3" t="s">
        <v>52</v>
      </c>
      <c r="C46" s="4">
        <v>29</v>
      </c>
      <c r="D46" s="4">
        <v>26</v>
      </c>
      <c r="E46" s="4">
        <v>23</v>
      </c>
      <c r="F46" s="4">
        <v>14</v>
      </c>
      <c r="G46" s="4">
        <v>26</v>
      </c>
      <c r="H46" s="4">
        <v>24</v>
      </c>
      <c r="I46" s="4">
        <v>27</v>
      </c>
      <c r="J46" s="3" t="s">
        <v>52</v>
      </c>
      <c r="K46" s="4">
        <v>39754</v>
      </c>
      <c r="L46" s="4">
        <v>39235</v>
      </c>
      <c r="N46" t="str">
        <f t="shared" si="0"/>
        <v>Lolland</v>
      </c>
      <c r="O46" s="8">
        <f t="shared" si="1"/>
        <v>23</v>
      </c>
      <c r="P46" s="8">
        <f t="shared" si="2"/>
        <v>57.855813251496706</v>
      </c>
      <c r="Q46" s="8">
        <f t="shared" si="3"/>
        <v>27</v>
      </c>
      <c r="R46" s="8">
        <f t="shared" si="4"/>
        <v>68.816108066777119</v>
      </c>
      <c r="T46" t="str">
        <f t="shared" si="5"/>
        <v>Lolland</v>
      </c>
      <c r="U46" s="8">
        <f t="shared" si="6"/>
        <v>78</v>
      </c>
      <c r="V46" s="8">
        <f t="shared" si="7"/>
        <v>196.20667102681492</v>
      </c>
      <c r="W46" s="8">
        <f t="shared" si="8"/>
        <v>77</v>
      </c>
      <c r="X46" s="8">
        <f t="shared" si="9"/>
        <v>196.25334522747548</v>
      </c>
      <c r="Z46" t="str">
        <f t="shared" si="10"/>
        <v>Lolland</v>
      </c>
      <c r="AA46" s="9">
        <f t="shared" si="11"/>
        <v>4</v>
      </c>
      <c r="AB46" s="10">
        <f t="shared" si="12"/>
        <v>10.960294815280413</v>
      </c>
      <c r="AC46" s="10">
        <f t="shared" si="13"/>
        <v>-1</v>
      </c>
      <c r="AD46" s="10">
        <f t="shared" si="14"/>
        <v>4.6674200660561382E-2</v>
      </c>
    </row>
    <row r="47" spans="2:30" x14ac:dyDescent="0.25">
      <c r="B47" s="3" t="s">
        <v>53</v>
      </c>
      <c r="C47" s="4">
        <v>51</v>
      </c>
      <c r="D47" s="4">
        <v>35</v>
      </c>
      <c r="E47" s="4">
        <v>58</v>
      </c>
      <c r="F47" s="4">
        <v>47</v>
      </c>
      <c r="G47" s="4">
        <v>50</v>
      </c>
      <c r="H47" s="4">
        <v>42</v>
      </c>
      <c r="I47" s="4">
        <v>60</v>
      </c>
      <c r="J47" s="3" t="s">
        <v>53</v>
      </c>
      <c r="K47" s="4">
        <v>84702</v>
      </c>
      <c r="L47" s="4">
        <v>84904</v>
      </c>
      <c r="N47" t="str">
        <f t="shared" si="0"/>
        <v>Næstved</v>
      </c>
      <c r="O47" s="8">
        <f t="shared" si="1"/>
        <v>58</v>
      </c>
      <c r="P47" s="8">
        <f t="shared" si="2"/>
        <v>68.475360676253217</v>
      </c>
      <c r="Q47" s="8">
        <f t="shared" si="3"/>
        <v>60</v>
      </c>
      <c r="R47" s="8">
        <f t="shared" si="4"/>
        <v>70.668048619617451</v>
      </c>
      <c r="T47" t="str">
        <f t="shared" si="5"/>
        <v>Næstved</v>
      </c>
      <c r="U47" s="8">
        <f t="shared" si="6"/>
        <v>144</v>
      </c>
      <c r="V47" s="8">
        <f t="shared" si="7"/>
        <v>170.0077920238011</v>
      </c>
      <c r="W47" s="8">
        <f t="shared" si="8"/>
        <v>152</v>
      </c>
      <c r="X47" s="8">
        <f t="shared" si="9"/>
        <v>179.02572316969753</v>
      </c>
      <c r="Z47" t="str">
        <f t="shared" si="10"/>
        <v>Næstved</v>
      </c>
      <c r="AA47" s="9">
        <f t="shared" si="11"/>
        <v>2</v>
      </c>
      <c r="AB47" s="10">
        <f t="shared" si="12"/>
        <v>2.1926879433642341</v>
      </c>
      <c r="AC47" s="10">
        <f t="shared" si="13"/>
        <v>8</v>
      </c>
      <c r="AD47" s="10">
        <f t="shared" si="14"/>
        <v>9.0179311458964264</v>
      </c>
    </row>
    <row r="48" spans="2:30" x14ac:dyDescent="0.25">
      <c r="B48" s="3" t="s">
        <v>54</v>
      </c>
      <c r="C48" s="4">
        <v>11</v>
      </c>
      <c r="D48" s="4">
        <v>16</v>
      </c>
      <c r="E48" s="4">
        <v>8</v>
      </c>
      <c r="F48" s="4">
        <v>18</v>
      </c>
      <c r="G48" s="4">
        <v>6</v>
      </c>
      <c r="H48" s="4">
        <v>8</v>
      </c>
      <c r="I48" s="4">
        <v>4</v>
      </c>
      <c r="J48" s="3" t="s">
        <v>54</v>
      </c>
      <c r="K48" s="4">
        <v>32703</v>
      </c>
      <c r="L48" s="4">
        <v>32375</v>
      </c>
      <c r="N48" t="str">
        <f t="shared" si="0"/>
        <v>Odsherred</v>
      </c>
      <c r="O48" s="8">
        <f t="shared" si="1"/>
        <v>8</v>
      </c>
      <c r="P48" s="8">
        <f t="shared" si="2"/>
        <v>24.462587530196007</v>
      </c>
      <c r="Q48" s="8">
        <f t="shared" si="3"/>
        <v>4</v>
      </c>
      <c r="R48" s="8">
        <f t="shared" si="4"/>
        <v>12.355212355212355</v>
      </c>
      <c r="T48" t="str">
        <f t="shared" si="5"/>
        <v>Odsherred</v>
      </c>
      <c r="U48" s="8">
        <f t="shared" si="6"/>
        <v>35</v>
      </c>
      <c r="V48" s="8">
        <f t="shared" si="7"/>
        <v>107.02382044460754</v>
      </c>
      <c r="W48" s="8">
        <f t="shared" si="8"/>
        <v>18</v>
      </c>
      <c r="X48" s="8">
        <f t="shared" si="9"/>
        <v>55.598455598455594</v>
      </c>
      <c r="Z48" t="str">
        <f t="shared" si="10"/>
        <v>Odsherred</v>
      </c>
      <c r="AA48" s="9">
        <f t="shared" si="11"/>
        <v>-4</v>
      </c>
      <c r="AB48" s="10">
        <f t="shared" si="12"/>
        <v>-12.107375174983652</v>
      </c>
      <c r="AC48" s="10">
        <f t="shared" si="13"/>
        <v>-17</v>
      </c>
      <c r="AD48" s="10">
        <f t="shared" si="14"/>
        <v>-51.425364846151943</v>
      </c>
    </row>
    <row r="49" spans="2:30" x14ac:dyDescent="0.25">
      <c r="B49" s="3" t="s">
        <v>55</v>
      </c>
      <c r="C49" s="4">
        <v>20</v>
      </c>
      <c r="D49" s="4">
        <v>20</v>
      </c>
      <c r="E49" s="4">
        <v>19</v>
      </c>
      <c r="F49" s="4">
        <v>26</v>
      </c>
      <c r="G49" s="4">
        <v>13</v>
      </c>
      <c r="H49" s="4">
        <v>15</v>
      </c>
      <c r="I49" s="4">
        <v>11</v>
      </c>
      <c r="J49" s="3" t="s">
        <v>55</v>
      </c>
      <c r="K49" s="4">
        <v>36316</v>
      </c>
      <c r="L49" s="4">
        <v>36293</v>
      </c>
      <c r="N49" t="str">
        <f t="shared" si="0"/>
        <v>Ringsted</v>
      </c>
      <c r="O49" s="8">
        <f t="shared" si="1"/>
        <v>19</v>
      </c>
      <c r="P49" s="8">
        <f t="shared" si="2"/>
        <v>52.318537283841835</v>
      </c>
      <c r="Q49" s="8">
        <f t="shared" si="3"/>
        <v>11</v>
      </c>
      <c r="R49" s="8">
        <f t="shared" si="4"/>
        <v>30.30887498966743</v>
      </c>
      <c r="T49" t="str">
        <f t="shared" si="5"/>
        <v>Ringsted</v>
      </c>
      <c r="U49" s="8">
        <f t="shared" si="6"/>
        <v>59</v>
      </c>
      <c r="V49" s="8">
        <f t="shared" si="7"/>
        <v>162.46282630245622</v>
      </c>
      <c r="W49" s="8">
        <f t="shared" si="8"/>
        <v>39</v>
      </c>
      <c r="X49" s="8">
        <f t="shared" si="9"/>
        <v>107.45873859972998</v>
      </c>
      <c r="Z49" t="str">
        <f t="shared" si="10"/>
        <v>Ringsted</v>
      </c>
      <c r="AA49" s="9">
        <f t="shared" si="11"/>
        <v>-8</v>
      </c>
      <c r="AB49" s="10">
        <f t="shared" si="12"/>
        <v>-22.009662294174404</v>
      </c>
      <c r="AC49" s="10">
        <f t="shared" si="13"/>
        <v>-20</v>
      </c>
      <c r="AD49" s="10">
        <f t="shared" si="14"/>
        <v>-55.004087702726238</v>
      </c>
    </row>
    <row r="50" spans="2:30" x14ac:dyDescent="0.25">
      <c r="B50" s="3" t="s">
        <v>56</v>
      </c>
      <c r="C50" s="4">
        <v>21</v>
      </c>
      <c r="D50" s="4">
        <v>43</v>
      </c>
      <c r="E50" s="4">
        <v>70</v>
      </c>
      <c r="F50" s="4">
        <v>47</v>
      </c>
      <c r="G50" s="4">
        <v>31</v>
      </c>
      <c r="H50" s="4">
        <v>28</v>
      </c>
      <c r="I50" s="4">
        <v>32</v>
      </c>
      <c r="J50" s="3" t="s">
        <v>56</v>
      </c>
      <c r="K50" s="4">
        <v>79819</v>
      </c>
      <c r="L50" s="4">
        <v>80325</v>
      </c>
      <c r="N50" t="str">
        <f t="shared" si="0"/>
        <v>Slagelse</v>
      </c>
      <c r="O50" s="8">
        <f t="shared" si="1"/>
        <v>70</v>
      </c>
      <c r="P50" s="8">
        <f t="shared" si="2"/>
        <v>87.698417669978326</v>
      </c>
      <c r="Q50" s="8">
        <f t="shared" si="3"/>
        <v>32</v>
      </c>
      <c r="R50" s="8">
        <f t="shared" si="4"/>
        <v>39.838157485216314</v>
      </c>
      <c r="T50" t="str">
        <f t="shared" si="5"/>
        <v>Slagelse</v>
      </c>
      <c r="U50" s="8">
        <f t="shared" si="6"/>
        <v>134</v>
      </c>
      <c r="V50" s="8">
        <f t="shared" si="7"/>
        <v>167.87982811110135</v>
      </c>
      <c r="W50" s="8">
        <f t="shared" si="8"/>
        <v>91</v>
      </c>
      <c r="X50" s="8">
        <f t="shared" si="9"/>
        <v>113.28976034858387</v>
      </c>
      <c r="Z50" t="str">
        <f t="shared" si="10"/>
        <v>Slagelse</v>
      </c>
      <c r="AA50" s="9">
        <f t="shared" si="11"/>
        <v>-38</v>
      </c>
      <c r="AB50" s="10">
        <f t="shared" si="12"/>
        <v>-47.860260184762012</v>
      </c>
      <c r="AC50" s="10">
        <f t="shared" si="13"/>
        <v>-43</v>
      </c>
      <c r="AD50" s="10">
        <f t="shared" si="14"/>
        <v>-54.590067762517478</v>
      </c>
    </row>
    <row r="51" spans="2:30" x14ac:dyDescent="0.25">
      <c r="B51" s="3" t="s">
        <v>57</v>
      </c>
      <c r="C51" s="4">
        <v>12</v>
      </c>
      <c r="D51" s="4">
        <v>18</v>
      </c>
      <c r="E51" s="4">
        <v>24</v>
      </c>
      <c r="F51" s="4">
        <v>19</v>
      </c>
      <c r="G51" s="4">
        <v>10</v>
      </c>
      <c r="H51" s="4">
        <v>4</v>
      </c>
      <c r="I51" s="4">
        <v>15</v>
      </c>
      <c r="J51" s="3" t="s">
        <v>57</v>
      </c>
      <c r="K51" s="4">
        <v>30444</v>
      </c>
      <c r="L51" s="4">
        <v>30589</v>
      </c>
      <c r="N51" t="str">
        <f t="shared" si="0"/>
        <v>Sorø</v>
      </c>
      <c r="O51" s="8">
        <f t="shared" si="1"/>
        <v>24</v>
      </c>
      <c r="P51" s="8">
        <f t="shared" si="2"/>
        <v>78.833267638943624</v>
      </c>
      <c r="Q51" s="8">
        <f t="shared" si="3"/>
        <v>15</v>
      </c>
      <c r="R51" s="8">
        <f t="shared" si="4"/>
        <v>49.037235607571347</v>
      </c>
      <c r="T51" t="str">
        <f t="shared" si="5"/>
        <v>Sorø</v>
      </c>
      <c r="U51" s="8">
        <f t="shared" si="6"/>
        <v>54</v>
      </c>
      <c r="V51" s="8">
        <f t="shared" si="7"/>
        <v>177.37485218762319</v>
      </c>
      <c r="W51" s="8">
        <f t="shared" si="8"/>
        <v>29</v>
      </c>
      <c r="X51" s="8">
        <f t="shared" si="9"/>
        <v>94.805322174637936</v>
      </c>
      <c r="Z51" t="str">
        <f t="shared" si="10"/>
        <v>Sorø</v>
      </c>
      <c r="AA51" s="9">
        <f t="shared" si="11"/>
        <v>-9</v>
      </c>
      <c r="AB51" s="10">
        <f t="shared" si="12"/>
        <v>-29.796032031372278</v>
      </c>
      <c r="AC51" s="10">
        <f t="shared" si="13"/>
        <v>-25</v>
      </c>
      <c r="AD51" s="10">
        <f t="shared" si="14"/>
        <v>-82.569530012985254</v>
      </c>
    </row>
    <row r="52" spans="2:30" x14ac:dyDescent="0.25">
      <c r="B52" s="3" t="s">
        <v>58</v>
      </c>
      <c r="C52" s="4">
        <v>7</v>
      </c>
      <c r="D52" s="4">
        <v>6</v>
      </c>
      <c r="E52" s="4">
        <v>11</v>
      </c>
      <c r="F52" s="4">
        <v>11</v>
      </c>
      <c r="G52" s="4">
        <v>11</v>
      </c>
      <c r="H52" s="4">
        <v>10</v>
      </c>
      <c r="I52" s="4">
        <v>6</v>
      </c>
      <c r="J52" s="3" t="s">
        <v>58</v>
      </c>
      <c r="K52" s="4">
        <v>23622</v>
      </c>
      <c r="L52" s="4">
        <v>23609</v>
      </c>
      <c r="N52" t="str">
        <f t="shared" si="0"/>
        <v>Stevns</v>
      </c>
      <c r="O52" s="8">
        <f t="shared" si="1"/>
        <v>11</v>
      </c>
      <c r="P52" s="8">
        <f t="shared" si="2"/>
        <v>46.566759800186269</v>
      </c>
      <c r="Q52" s="8">
        <f t="shared" si="3"/>
        <v>6</v>
      </c>
      <c r="R52" s="8">
        <f t="shared" si="4"/>
        <v>25.414037019780594</v>
      </c>
      <c r="T52" t="str">
        <f t="shared" si="5"/>
        <v>Stevns</v>
      </c>
      <c r="U52" s="8">
        <f t="shared" si="6"/>
        <v>24</v>
      </c>
      <c r="V52" s="8">
        <f t="shared" si="7"/>
        <v>101.60020320040638</v>
      </c>
      <c r="W52" s="8">
        <f t="shared" si="8"/>
        <v>27</v>
      </c>
      <c r="X52" s="8">
        <f t="shared" si="9"/>
        <v>114.36316658901266</v>
      </c>
      <c r="Z52" t="str">
        <f t="shared" si="10"/>
        <v>Stevns</v>
      </c>
      <c r="AA52" s="9">
        <f t="shared" si="11"/>
        <v>-5</v>
      </c>
      <c r="AB52" s="10">
        <f t="shared" si="12"/>
        <v>-21.152722780405675</v>
      </c>
      <c r="AC52" s="10">
        <f t="shared" si="13"/>
        <v>3</v>
      </c>
      <c r="AD52" s="10">
        <f t="shared" si="14"/>
        <v>12.762963388606281</v>
      </c>
    </row>
    <row r="53" spans="2:30" x14ac:dyDescent="0.25">
      <c r="B53" s="3" t="s">
        <v>59</v>
      </c>
      <c r="C53" s="4">
        <v>14</v>
      </c>
      <c r="D53" s="4">
        <v>11</v>
      </c>
      <c r="E53" s="4">
        <v>14</v>
      </c>
      <c r="F53" s="4">
        <v>11</v>
      </c>
      <c r="G53" s="4">
        <v>22</v>
      </c>
      <c r="H53" s="4">
        <v>28</v>
      </c>
      <c r="I53" s="4">
        <v>14</v>
      </c>
      <c r="J53" s="3" t="s">
        <v>59</v>
      </c>
      <c r="K53" s="4">
        <v>45772</v>
      </c>
      <c r="L53" s="4">
        <v>45264</v>
      </c>
      <c r="N53" t="str">
        <f t="shared" si="0"/>
        <v>Vordingborg</v>
      </c>
      <c r="O53" s="8">
        <f t="shared" si="1"/>
        <v>14</v>
      </c>
      <c r="P53" s="8">
        <f t="shared" si="2"/>
        <v>30.586384689329723</v>
      </c>
      <c r="Q53" s="8">
        <f t="shared" si="3"/>
        <v>14</v>
      </c>
      <c r="R53" s="8">
        <f t="shared" si="4"/>
        <v>30.929657122658185</v>
      </c>
      <c r="T53" t="str">
        <f t="shared" si="5"/>
        <v>Vordingborg</v>
      </c>
      <c r="U53" s="8">
        <f t="shared" si="6"/>
        <v>39</v>
      </c>
      <c r="V53" s="8">
        <f t="shared" si="7"/>
        <v>85.204928777418516</v>
      </c>
      <c r="W53" s="8">
        <f t="shared" si="8"/>
        <v>64</v>
      </c>
      <c r="X53" s="8">
        <f t="shared" si="9"/>
        <v>141.39271827500883</v>
      </c>
      <c r="Z53" t="str">
        <f t="shared" si="10"/>
        <v>Vordingborg</v>
      </c>
      <c r="AA53" s="9">
        <f t="shared" si="11"/>
        <v>0</v>
      </c>
      <c r="AB53" s="10">
        <f t="shared" si="12"/>
        <v>0.3432724333284618</v>
      </c>
      <c r="AC53" s="10">
        <f t="shared" si="13"/>
        <v>25</v>
      </c>
      <c r="AD53" s="10">
        <f t="shared" si="14"/>
        <v>56.187789497590316</v>
      </c>
    </row>
    <row r="54" spans="2:30" x14ac:dyDescent="0.25">
      <c r="B54" s="3" t="s">
        <v>60</v>
      </c>
      <c r="C54" s="4">
        <v>764</v>
      </c>
      <c r="D54" s="4">
        <v>596</v>
      </c>
      <c r="E54" s="4">
        <v>811</v>
      </c>
      <c r="F54" s="4">
        <v>994</v>
      </c>
      <c r="G54" s="4">
        <v>742</v>
      </c>
      <c r="H54" s="4">
        <v>576</v>
      </c>
      <c r="I54" s="4">
        <v>930</v>
      </c>
      <c r="K54">
        <f>SUM(K55:K76)</f>
        <v>1238503</v>
      </c>
      <c r="L54">
        <f>SUM(L55:L76)</f>
        <v>1240270</v>
      </c>
      <c r="N54" t="str">
        <f t="shared" si="0"/>
        <v>Region Syddanmark</v>
      </c>
      <c r="O54" s="8">
        <f t="shared" si="1"/>
        <v>811</v>
      </c>
      <c r="P54" s="8">
        <f t="shared" si="2"/>
        <v>65.482279816843402</v>
      </c>
      <c r="Q54" s="8">
        <f t="shared" si="3"/>
        <v>930</v>
      </c>
      <c r="R54" s="8">
        <f t="shared" si="4"/>
        <v>74.983672909930903</v>
      </c>
      <c r="T54" t="str">
        <f t="shared" si="5"/>
        <v>Region Syddanmark</v>
      </c>
      <c r="U54" s="8">
        <f t="shared" si="6"/>
        <v>2171</v>
      </c>
      <c r="V54" s="8">
        <f t="shared" si="7"/>
        <v>175.29226816568067</v>
      </c>
      <c r="W54" s="8">
        <f t="shared" si="8"/>
        <v>2248</v>
      </c>
      <c r="X54" s="8">
        <f t="shared" si="9"/>
        <v>181.25085666830608</v>
      </c>
      <c r="Z54" t="str">
        <f t="shared" si="10"/>
        <v>Region Syddanmark</v>
      </c>
      <c r="AA54" s="9">
        <f t="shared" si="11"/>
        <v>119</v>
      </c>
      <c r="AB54" s="10">
        <f t="shared" si="12"/>
        <v>9.5013930930875006</v>
      </c>
      <c r="AC54" s="10">
        <f t="shared" si="13"/>
        <v>77</v>
      </c>
      <c r="AD54" s="10">
        <f t="shared" si="14"/>
        <v>5.9585885026254175</v>
      </c>
    </row>
    <row r="55" spans="2:30" x14ac:dyDescent="0.25">
      <c r="B55" s="3" t="s">
        <v>61</v>
      </c>
      <c r="C55" s="4">
        <v>21</v>
      </c>
      <c r="D55" s="4">
        <v>20</v>
      </c>
      <c r="E55" s="4">
        <v>10</v>
      </c>
      <c r="F55" s="4">
        <v>27</v>
      </c>
      <c r="G55" s="4">
        <v>28</v>
      </c>
      <c r="H55" s="4">
        <v>20</v>
      </c>
      <c r="I55" s="4">
        <v>31</v>
      </c>
      <c r="J55" s="3" t="s">
        <v>61</v>
      </c>
      <c r="K55" s="4">
        <v>40767</v>
      </c>
      <c r="L55" s="4">
        <v>40461</v>
      </c>
      <c r="N55" t="str">
        <f t="shared" si="0"/>
        <v>Assens</v>
      </c>
      <c r="O55" s="8">
        <f t="shared" si="1"/>
        <v>10</v>
      </c>
      <c r="P55" s="8">
        <f t="shared" si="2"/>
        <v>24.529644074864471</v>
      </c>
      <c r="Q55" s="8">
        <f t="shared" si="3"/>
        <v>31</v>
      </c>
      <c r="R55" s="8">
        <f t="shared" si="4"/>
        <v>76.616989199476038</v>
      </c>
      <c r="T55" t="str">
        <f t="shared" si="5"/>
        <v>Assens</v>
      </c>
      <c r="U55" s="8">
        <f t="shared" si="6"/>
        <v>51</v>
      </c>
      <c r="V55" s="8">
        <f t="shared" si="7"/>
        <v>125.10118478180881</v>
      </c>
      <c r="W55" s="8">
        <f t="shared" si="8"/>
        <v>79</v>
      </c>
      <c r="X55" s="8">
        <f t="shared" si="9"/>
        <v>195.24974666963249</v>
      </c>
      <c r="Z55" t="str">
        <f t="shared" si="10"/>
        <v>Assens</v>
      </c>
      <c r="AA55" s="9">
        <f t="shared" si="11"/>
        <v>21</v>
      </c>
      <c r="AB55" s="10">
        <f t="shared" si="12"/>
        <v>52.087345124611566</v>
      </c>
      <c r="AC55" s="10">
        <f t="shared" si="13"/>
        <v>28</v>
      </c>
      <c r="AD55" s="10">
        <f t="shared" si="14"/>
        <v>70.148561887823675</v>
      </c>
    </row>
    <row r="56" spans="2:30" x14ac:dyDescent="0.25">
      <c r="B56" s="3" t="s">
        <v>62</v>
      </c>
      <c r="C56" s="4">
        <v>30</v>
      </c>
      <c r="D56" s="4">
        <v>27</v>
      </c>
      <c r="E56" s="4">
        <v>36</v>
      </c>
      <c r="F56" s="4">
        <v>57</v>
      </c>
      <c r="G56" s="4">
        <v>40</v>
      </c>
      <c r="H56" s="4">
        <v>10</v>
      </c>
      <c r="I56" s="4">
        <v>36</v>
      </c>
      <c r="J56" s="3" t="s">
        <v>62</v>
      </c>
      <c r="K56" s="4">
        <v>52266</v>
      </c>
      <c r="L56" s="4">
        <v>52317</v>
      </c>
      <c r="N56" t="str">
        <f t="shared" si="0"/>
        <v>Faaborg-Midtfyn</v>
      </c>
      <c r="O56" s="8">
        <f t="shared" si="1"/>
        <v>36</v>
      </c>
      <c r="P56" s="8">
        <f t="shared" si="2"/>
        <v>68.878429571805754</v>
      </c>
      <c r="Q56" s="8">
        <f t="shared" si="3"/>
        <v>36</v>
      </c>
      <c r="R56" s="8">
        <f t="shared" si="4"/>
        <v>68.811285050748324</v>
      </c>
      <c r="T56" t="str">
        <f t="shared" si="5"/>
        <v>Faaborg-Midtfyn</v>
      </c>
      <c r="U56" s="8">
        <f t="shared" si="6"/>
        <v>93</v>
      </c>
      <c r="V56" s="8">
        <f t="shared" si="7"/>
        <v>177.9359430604982</v>
      </c>
      <c r="W56" s="8">
        <f t="shared" si="8"/>
        <v>86</v>
      </c>
      <c r="X56" s="8">
        <f t="shared" si="9"/>
        <v>164.38251428789877</v>
      </c>
      <c r="Z56" t="str">
        <f t="shared" si="10"/>
        <v>Faaborg-Midtfyn</v>
      </c>
      <c r="AA56" s="9">
        <f t="shared" si="11"/>
        <v>0</v>
      </c>
      <c r="AB56" s="10">
        <f t="shared" si="12"/>
        <v>-6.7144521057429074E-2</v>
      </c>
      <c r="AC56" s="10">
        <f t="shared" si="13"/>
        <v>-7</v>
      </c>
      <c r="AD56" s="10">
        <f t="shared" si="14"/>
        <v>-13.553428772599432</v>
      </c>
    </row>
    <row r="57" spans="2:30" x14ac:dyDescent="0.25">
      <c r="B57" s="3" t="s">
        <v>63</v>
      </c>
      <c r="C57" s="4">
        <v>20</v>
      </c>
      <c r="D57" s="4">
        <v>17</v>
      </c>
      <c r="E57" s="4">
        <v>10</v>
      </c>
      <c r="F57" s="4">
        <v>15</v>
      </c>
      <c r="G57" s="4">
        <v>9</v>
      </c>
      <c r="H57" s="4">
        <v>10</v>
      </c>
      <c r="I57" s="4">
        <v>3</v>
      </c>
      <c r="J57" s="3" t="s">
        <v>63</v>
      </c>
      <c r="K57" s="4">
        <v>23891</v>
      </c>
      <c r="L57" s="4">
        <v>23927</v>
      </c>
      <c r="N57" t="str">
        <f t="shared" si="0"/>
        <v>Kerteminde</v>
      </c>
      <c r="O57" s="8">
        <f t="shared" si="1"/>
        <v>10</v>
      </c>
      <c r="P57" s="8">
        <f t="shared" si="2"/>
        <v>41.856766146247537</v>
      </c>
      <c r="Q57" s="8">
        <f t="shared" si="3"/>
        <v>3</v>
      </c>
      <c r="R57" s="8">
        <f t="shared" si="4"/>
        <v>12.538136832866636</v>
      </c>
      <c r="T57" t="str">
        <f t="shared" si="5"/>
        <v>Kerteminde</v>
      </c>
      <c r="U57" s="8">
        <f t="shared" si="6"/>
        <v>47</v>
      </c>
      <c r="V57" s="8">
        <f t="shared" si="7"/>
        <v>196.72680088736342</v>
      </c>
      <c r="W57" s="8">
        <f t="shared" si="8"/>
        <v>22</v>
      </c>
      <c r="X57" s="8">
        <f t="shared" si="9"/>
        <v>91.946336774355331</v>
      </c>
      <c r="Z57" t="str">
        <f t="shared" si="10"/>
        <v>Kerteminde</v>
      </c>
      <c r="AA57" s="9">
        <f t="shared" si="11"/>
        <v>-7</v>
      </c>
      <c r="AB57" s="10">
        <f t="shared" si="12"/>
        <v>-29.318629313380903</v>
      </c>
      <c r="AC57" s="10">
        <f t="shared" si="13"/>
        <v>-25</v>
      </c>
      <c r="AD57" s="10">
        <f t="shared" si="14"/>
        <v>-104.78046411300809</v>
      </c>
    </row>
    <row r="58" spans="2:30" x14ac:dyDescent="0.25">
      <c r="B58" s="3" t="s">
        <v>64</v>
      </c>
      <c r="C58" s="4">
        <v>17</v>
      </c>
      <c r="D58" s="4">
        <v>4</v>
      </c>
      <c r="E58" s="4">
        <v>3</v>
      </c>
      <c r="F58" s="4">
        <v>1</v>
      </c>
      <c r="G58" s="4">
        <v>6</v>
      </c>
      <c r="H58" s="4">
        <v>2</v>
      </c>
      <c r="I58" s="4">
        <v>4</v>
      </c>
      <c r="J58" s="3" t="s">
        <v>64</v>
      </c>
      <c r="K58" s="4">
        <v>12290</v>
      </c>
      <c r="L58" s="4">
        <v>12088</v>
      </c>
      <c r="N58" t="str">
        <f t="shared" si="0"/>
        <v>Langeland</v>
      </c>
      <c r="O58" s="8">
        <f t="shared" si="1"/>
        <v>3</v>
      </c>
      <c r="P58" s="8">
        <f t="shared" si="2"/>
        <v>24.410089503661514</v>
      </c>
      <c r="Q58" s="8">
        <f t="shared" si="3"/>
        <v>4</v>
      </c>
      <c r="R58" s="8">
        <f t="shared" si="4"/>
        <v>33.090668431502316</v>
      </c>
      <c r="T58" t="str">
        <f t="shared" si="5"/>
        <v>Langeland</v>
      </c>
      <c r="U58" s="8">
        <f t="shared" si="6"/>
        <v>24</v>
      </c>
      <c r="V58" s="8">
        <f t="shared" si="7"/>
        <v>195.28071602929211</v>
      </c>
      <c r="W58" s="8">
        <f t="shared" si="8"/>
        <v>12</v>
      </c>
      <c r="X58" s="8">
        <f t="shared" si="9"/>
        <v>99.27200529450694</v>
      </c>
      <c r="Z58" t="str">
        <f t="shared" si="10"/>
        <v>Langeland</v>
      </c>
      <c r="AA58" s="9">
        <f t="shared" si="11"/>
        <v>1</v>
      </c>
      <c r="AB58" s="10">
        <f t="shared" si="12"/>
        <v>8.6805789278408021</v>
      </c>
      <c r="AC58" s="10">
        <f t="shared" si="13"/>
        <v>-12</v>
      </c>
      <c r="AD58" s="10">
        <f t="shared" si="14"/>
        <v>-96.008710734785168</v>
      </c>
    </row>
    <row r="59" spans="2:30" x14ac:dyDescent="0.25">
      <c r="B59" s="3" t="s">
        <v>65</v>
      </c>
      <c r="C59" s="4">
        <v>22</v>
      </c>
      <c r="D59" s="4">
        <v>25</v>
      </c>
      <c r="E59" s="4">
        <v>15</v>
      </c>
      <c r="F59" s="4">
        <v>71</v>
      </c>
      <c r="G59" s="4">
        <v>30</v>
      </c>
      <c r="H59" s="4">
        <v>12</v>
      </c>
      <c r="I59" s="4">
        <v>30</v>
      </c>
      <c r="J59" s="3" t="s">
        <v>65</v>
      </c>
      <c r="K59" s="4">
        <v>40056</v>
      </c>
      <c r="L59" s="4">
        <v>40331</v>
      </c>
      <c r="N59" t="str">
        <f t="shared" si="0"/>
        <v>Middelfart</v>
      </c>
      <c r="O59" s="8">
        <f t="shared" si="1"/>
        <v>15</v>
      </c>
      <c r="P59" s="8">
        <f t="shared" si="2"/>
        <v>37.447573397243858</v>
      </c>
      <c r="Q59" s="8">
        <f t="shared" si="3"/>
        <v>30</v>
      </c>
      <c r="R59" s="8">
        <f t="shared" si="4"/>
        <v>74.384468522972398</v>
      </c>
      <c r="T59" t="str">
        <f t="shared" si="5"/>
        <v>Middelfart</v>
      </c>
      <c r="U59" s="8">
        <f t="shared" si="6"/>
        <v>62</v>
      </c>
      <c r="V59" s="8">
        <f t="shared" si="7"/>
        <v>154.78330337527461</v>
      </c>
      <c r="W59" s="8">
        <f t="shared" si="8"/>
        <v>72</v>
      </c>
      <c r="X59" s="8">
        <f t="shared" si="9"/>
        <v>178.52272445513375</v>
      </c>
      <c r="Z59" t="str">
        <f t="shared" si="10"/>
        <v>Middelfart</v>
      </c>
      <c r="AA59" s="9">
        <f t="shared" si="11"/>
        <v>15</v>
      </c>
      <c r="AB59" s="10">
        <f t="shared" si="12"/>
        <v>36.93689512572854</v>
      </c>
      <c r="AC59" s="10">
        <f t="shared" si="13"/>
        <v>10</v>
      </c>
      <c r="AD59" s="10">
        <f t="shared" si="14"/>
        <v>23.739421079859142</v>
      </c>
    </row>
    <row r="60" spans="2:30" x14ac:dyDescent="0.25">
      <c r="B60" s="3" t="s">
        <v>66</v>
      </c>
      <c r="C60" s="4">
        <v>7</v>
      </c>
      <c r="D60" s="4">
        <v>12</v>
      </c>
      <c r="E60" s="4">
        <v>21</v>
      </c>
      <c r="F60" s="4">
        <v>26</v>
      </c>
      <c r="G60" s="4">
        <v>10</v>
      </c>
      <c r="H60" s="4">
        <v>26</v>
      </c>
      <c r="I60" s="4">
        <v>24</v>
      </c>
      <c r="J60" s="3" t="s">
        <v>66</v>
      </c>
      <c r="K60" s="4">
        <v>29666</v>
      </c>
      <c r="L60" s="4">
        <v>29442</v>
      </c>
      <c r="N60" t="str">
        <f t="shared" si="0"/>
        <v>Nordfyns</v>
      </c>
      <c r="O60" s="8">
        <f t="shared" si="1"/>
        <v>21</v>
      </c>
      <c r="P60" s="8">
        <f t="shared" si="2"/>
        <v>70.788107597923556</v>
      </c>
      <c r="Q60" s="8">
        <f t="shared" si="3"/>
        <v>24</v>
      </c>
      <c r="R60" s="8">
        <f t="shared" si="4"/>
        <v>81.516201345017322</v>
      </c>
      <c r="T60" t="str">
        <f t="shared" si="5"/>
        <v>Nordfyns</v>
      </c>
      <c r="U60" s="8">
        <f t="shared" si="6"/>
        <v>40</v>
      </c>
      <c r="V60" s="8">
        <f t="shared" si="7"/>
        <v>134.83449066271152</v>
      </c>
      <c r="W60" s="8">
        <f t="shared" si="8"/>
        <v>60</v>
      </c>
      <c r="X60" s="8">
        <f t="shared" si="9"/>
        <v>203.79050336254332</v>
      </c>
      <c r="Z60" t="str">
        <f t="shared" si="10"/>
        <v>Nordfyns</v>
      </c>
      <c r="AA60" s="9">
        <f t="shared" si="11"/>
        <v>3</v>
      </c>
      <c r="AB60" s="10">
        <f t="shared" si="12"/>
        <v>10.728093747093766</v>
      </c>
      <c r="AC60" s="10">
        <f t="shared" si="13"/>
        <v>20</v>
      </c>
      <c r="AD60" s="10">
        <f t="shared" si="14"/>
        <v>68.956012699831803</v>
      </c>
    </row>
    <row r="61" spans="2:30" x14ac:dyDescent="0.25">
      <c r="B61" s="3" t="s">
        <v>67</v>
      </c>
      <c r="C61" s="4">
        <v>14</v>
      </c>
      <c r="D61" s="4">
        <v>13</v>
      </c>
      <c r="E61" s="4">
        <v>19</v>
      </c>
      <c r="F61" s="4">
        <v>28</v>
      </c>
      <c r="G61" s="4">
        <v>13</v>
      </c>
      <c r="H61" s="4">
        <v>9</v>
      </c>
      <c r="I61" s="4">
        <v>7</v>
      </c>
      <c r="J61" s="3" t="s">
        <v>67</v>
      </c>
      <c r="K61" s="4">
        <v>32270</v>
      </c>
      <c r="L61" s="4">
        <v>32332</v>
      </c>
      <c r="N61" t="str">
        <f t="shared" si="0"/>
        <v>Nyborg</v>
      </c>
      <c r="O61" s="8">
        <f t="shared" si="1"/>
        <v>19</v>
      </c>
      <c r="P61" s="8">
        <f t="shared" si="2"/>
        <v>58.878215060427635</v>
      </c>
      <c r="Q61" s="8">
        <f t="shared" si="3"/>
        <v>7</v>
      </c>
      <c r="R61" s="8">
        <f t="shared" si="4"/>
        <v>21.650377335147841</v>
      </c>
      <c r="T61" t="str">
        <f t="shared" si="5"/>
        <v>Nyborg</v>
      </c>
      <c r="U61" s="8">
        <f t="shared" si="6"/>
        <v>46</v>
      </c>
      <c r="V61" s="8">
        <f t="shared" si="7"/>
        <v>142.54725751471955</v>
      </c>
      <c r="W61" s="8">
        <f t="shared" si="8"/>
        <v>29</v>
      </c>
      <c r="X61" s="8">
        <f t="shared" si="9"/>
        <v>89.694420388469624</v>
      </c>
      <c r="Z61" t="str">
        <f t="shared" si="10"/>
        <v>Nyborg</v>
      </c>
      <c r="AA61" s="9">
        <f t="shared" si="11"/>
        <v>-12</v>
      </c>
      <c r="AB61" s="10">
        <f t="shared" si="12"/>
        <v>-37.227837725279798</v>
      </c>
      <c r="AC61" s="10">
        <f t="shared" si="13"/>
        <v>-17</v>
      </c>
      <c r="AD61" s="10">
        <f t="shared" si="14"/>
        <v>-52.852837126249923</v>
      </c>
    </row>
    <row r="62" spans="2:30" x14ac:dyDescent="0.25">
      <c r="B62" s="3" t="s">
        <v>68</v>
      </c>
      <c r="C62" s="4">
        <v>115</v>
      </c>
      <c r="D62" s="4">
        <v>86</v>
      </c>
      <c r="E62" s="4">
        <v>129</v>
      </c>
      <c r="F62" s="4">
        <v>158</v>
      </c>
      <c r="G62" s="4">
        <v>80</v>
      </c>
      <c r="H62" s="4">
        <v>109</v>
      </c>
      <c r="I62" s="4">
        <v>147</v>
      </c>
      <c r="J62" s="3" t="s">
        <v>68</v>
      </c>
      <c r="K62" s="4">
        <v>208876</v>
      </c>
      <c r="L62" s="4">
        <v>210838</v>
      </c>
      <c r="N62" t="str">
        <f t="shared" si="0"/>
        <v>Odense</v>
      </c>
      <c r="O62" s="8">
        <f t="shared" si="1"/>
        <v>129</v>
      </c>
      <c r="P62" s="8">
        <f t="shared" si="2"/>
        <v>61.75912981864839</v>
      </c>
      <c r="Q62" s="8">
        <f t="shared" si="3"/>
        <v>147</v>
      </c>
      <c r="R62" s="8">
        <f t="shared" si="4"/>
        <v>69.721776909285808</v>
      </c>
      <c r="T62" t="str">
        <f t="shared" si="5"/>
        <v>Odense</v>
      </c>
      <c r="U62" s="8">
        <f t="shared" si="6"/>
        <v>330</v>
      </c>
      <c r="V62" s="8">
        <f t="shared" si="7"/>
        <v>157.98847162910053</v>
      </c>
      <c r="W62" s="8">
        <f t="shared" si="8"/>
        <v>336</v>
      </c>
      <c r="X62" s="8">
        <f t="shared" si="9"/>
        <v>159.36406150693898</v>
      </c>
      <c r="Z62" t="str">
        <f t="shared" si="10"/>
        <v>Odense</v>
      </c>
      <c r="AA62" s="9">
        <f t="shared" si="11"/>
        <v>18</v>
      </c>
      <c r="AB62" s="10">
        <f t="shared" si="12"/>
        <v>7.962647090637418</v>
      </c>
      <c r="AC62" s="10">
        <f t="shared" si="13"/>
        <v>6</v>
      </c>
      <c r="AD62" s="10">
        <f t="shared" si="14"/>
        <v>1.3755898778384505</v>
      </c>
    </row>
    <row r="63" spans="2:30" x14ac:dyDescent="0.25">
      <c r="B63" s="3" t="s">
        <v>69</v>
      </c>
      <c r="C63" s="4">
        <v>41</v>
      </c>
      <c r="D63" s="4">
        <v>19</v>
      </c>
      <c r="E63" s="4">
        <v>14</v>
      </c>
      <c r="F63" s="4">
        <v>25</v>
      </c>
      <c r="G63" s="4">
        <v>23</v>
      </c>
      <c r="H63" s="4">
        <v>24</v>
      </c>
      <c r="I63" s="4">
        <v>15</v>
      </c>
      <c r="J63" s="3" t="s">
        <v>69</v>
      </c>
      <c r="K63" s="4">
        <v>59769</v>
      </c>
      <c r="L63" s="4">
        <v>59856</v>
      </c>
      <c r="N63" t="str">
        <f t="shared" si="0"/>
        <v>Svendborg</v>
      </c>
      <c r="O63" s="8">
        <f t="shared" si="1"/>
        <v>14</v>
      </c>
      <c r="P63" s="8">
        <f t="shared" si="2"/>
        <v>23.423513861700879</v>
      </c>
      <c r="Q63" s="8">
        <f t="shared" si="3"/>
        <v>15</v>
      </c>
      <c r="R63" s="8">
        <f t="shared" si="4"/>
        <v>25.060144346431436</v>
      </c>
      <c r="T63" t="str">
        <f t="shared" si="5"/>
        <v>Svendborg</v>
      </c>
      <c r="U63" s="8">
        <f t="shared" si="6"/>
        <v>74</v>
      </c>
      <c r="V63" s="8">
        <f t="shared" si="7"/>
        <v>123.81000184041895</v>
      </c>
      <c r="W63" s="8">
        <f t="shared" si="8"/>
        <v>62</v>
      </c>
      <c r="X63" s="8">
        <f t="shared" si="9"/>
        <v>103.58192996524993</v>
      </c>
      <c r="Z63" t="str">
        <f t="shared" si="10"/>
        <v>Svendborg</v>
      </c>
      <c r="AA63" s="9">
        <f t="shared" si="11"/>
        <v>1</v>
      </c>
      <c r="AB63" s="10">
        <f t="shared" si="12"/>
        <v>1.6366304847305564</v>
      </c>
      <c r="AC63" s="10">
        <f t="shared" si="13"/>
        <v>-12</v>
      </c>
      <c r="AD63" s="10">
        <f t="shared" si="14"/>
        <v>-20.228071875169022</v>
      </c>
    </row>
    <row r="64" spans="2:30" x14ac:dyDescent="0.25">
      <c r="B64" s="3" t="s">
        <v>70</v>
      </c>
      <c r="C64" s="4">
        <v>2</v>
      </c>
      <c r="D64" s="4">
        <v>0</v>
      </c>
      <c r="E64" s="4">
        <v>1</v>
      </c>
      <c r="F64" s="4">
        <v>1</v>
      </c>
      <c r="G64" s="4">
        <v>5</v>
      </c>
      <c r="H64" s="4">
        <v>0</v>
      </c>
      <c r="I64" s="4">
        <v>4</v>
      </c>
      <c r="J64" s="3" t="s">
        <v>70</v>
      </c>
      <c r="K64" s="4">
        <v>6000</v>
      </c>
      <c r="L64" s="4">
        <v>5924</v>
      </c>
      <c r="N64" t="str">
        <f t="shared" si="0"/>
        <v>Ærø</v>
      </c>
      <c r="O64" s="8">
        <f t="shared" si="1"/>
        <v>1</v>
      </c>
      <c r="P64" s="8">
        <f t="shared" si="2"/>
        <v>16.666666666666668</v>
      </c>
      <c r="Q64" s="8">
        <f t="shared" si="3"/>
        <v>4</v>
      </c>
      <c r="R64" s="8">
        <f t="shared" si="4"/>
        <v>67.5219446320054</v>
      </c>
      <c r="T64" t="str">
        <f t="shared" si="5"/>
        <v>Ærø</v>
      </c>
      <c r="U64" s="8">
        <f t="shared" si="6"/>
        <v>3</v>
      </c>
      <c r="V64" s="8">
        <f t="shared" si="7"/>
        <v>50</v>
      </c>
      <c r="W64" s="8">
        <f t="shared" si="8"/>
        <v>9</v>
      </c>
      <c r="X64" s="8">
        <f t="shared" si="9"/>
        <v>151.92437542201213</v>
      </c>
      <c r="Z64" t="str">
        <f t="shared" si="10"/>
        <v>Ærø</v>
      </c>
      <c r="AA64" s="9">
        <f t="shared" si="11"/>
        <v>3</v>
      </c>
      <c r="AB64" s="10">
        <f t="shared" si="12"/>
        <v>50.855277965338729</v>
      </c>
      <c r="AC64" s="10">
        <f t="shared" si="13"/>
        <v>6</v>
      </c>
      <c r="AD64" s="10">
        <f t="shared" si="14"/>
        <v>101.92437542201213</v>
      </c>
    </row>
    <row r="65" spans="2:30" x14ac:dyDescent="0.25">
      <c r="B65" s="3" t="s">
        <v>71</v>
      </c>
      <c r="C65" s="4">
        <v>20</v>
      </c>
      <c r="D65" s="4">
        <v>3</v>
      </c>
      <c r="E65" s="4">
        <v>33</v>
      </c>
      <c r="F65" s="4">
        <v>15</v>
      </c>
      <c r="G65" s="4">
        <v>37</v>
      </c>
      <c r="H65" s="4">
        <v>8</v>
      </c>
      <c r="I65" s="4">
        <v>24</v>
      </c>
      <c r="J65" s="3" t="s">
        <v>71</v>
      </c>
      <c r="K65" s="4">
        <v>27098</v>
      </c>
      <c r="L65" s="4">
        <v>27121</v>
      </c>
      <c r="N65" t="str">
        <f t="shared" si="0"/>
        <v>Billund</v>
      </c>
      <c r="O65" s="8">
        <f t="shared" si="1"/>
        <v>33</v>
      </c>
      <c r="P65" s="8">
        <f t="shared" si="2"/>
        <v>121.78020518119419</v>
      </c>
      <c r="Q65" s="8">
        <f t="shared" si="3"/>
        <v>24</v>
      </c>
      <c r="R65" s="8">
        <f t="shared" si="4"/>
        <v>88.492312230374978</v>
      </c>
      <c r="T65" t="str">
        <f t="shared" si="5"/>
        <v>Billund</v>
      </c>
      <c r="U65" s="8">
        <f t="shared" si="6"/>
        <v>56</v>
      </c>
      <c r="V65" s="8">
        <f t="shared" si="7"/>
        <v>206.65731788323865</v>
      </c>
      <c r="W65" s="8">
        <f t="shared" si="8"/>
        <v>69</v>
      </c>
      <c r="X65" s="8">
        <f t="shared" si="9"/>
        <v>254.41539766232808</v>
      </c>
      <c r="Z65" t="str">
        <f t="shared" si="10"/>
        <v>Billund</v>
      </c>
      <c r="AA65" s="9">
        <f t="shared" si="11"/>
        <v>-9</v>
      </c>
      <c r="AB65" s="10">
        <f t="shared" si="12"/>
        <v>-33.287892950819213</v>
      </c>
      <c r="AC65" s="10">
        <f t="shared" si="13"/>
        <v>13</v>
      </c>
      <c r="AD65" s="10">
        <f t="shared" si="14"/>
        <v>47.758079779089428</v>
      </c>
    </row>
    <row r="66" spans="2:30" x14ac:dyDescent="0.25">
      <c r="B66" s="3" t="s">
        <v>72</v>
      </c>
      <c r="C66" s="4">
        <v>52</v>
      </c>
      <c r="D66" s="4">
        <v>51</v>
      </c>
      <c r="E66" s="4">
        <v>131</v>
      </c>
      <c r="F66" s="4">
        <v>145</v>
      </c>
      <c r="G66" s="4">
        <v>88</v>
      </c>
      <c r="H66" s="4">
        <v>90</v>
      </c>
      <c r="I66" s="4">
        <v>73</v>
      </c>
      <c r="J66" s="3" t="s">
        <v>72</v>
      </c>
      <c r="K66" s="4">
        <v>115489</v>
      </c>
      <c r="L66" s="4">
        <v>115198</v>
      </c>
      <c r="N66" t="str">
        <f t="shared" si="0"/>
        <v>Esbjerg</v>
      </c>
      <c r="O66" s="8">
        <f t="shared" si="1"/>
        <v>131</v>
      </c>
      <c r="P66" s="8">
        <f t="shared" si="2"/>
        <v>113.43071634527965</v>
      </c>
      <c r="Q66" s="8">
        <f t="shared" si="3"/>
        <v>73</v>
      </c>
      <c r="R66" s="8">
        <f t="shared" si="4"/>
        <v>63.369155714508935</v>
      </c>
      <c r="T66" t="str">
        <f t="shared" si="5"/>
        <v>Esbjerg</v>
      </c>
      <c r="U66" s="8">
        <f t="shared" si="6"/>
        <v>234</v>
      </c>
      <c r="V66" s="8">
        <f t="shared" si="7"/>
        <v>202.61669942591934</v>
      </c>
      <c r="W66" s="8">
        <f t="shared" si="8"/>
        <v>251</v>
      </c>
      <c r="X66" s="8">
        <f t="shared" si="9"/>
        <v>217.88572718276362</v>
      </c>
      <c r="Z66" t="str">
        <f t="shared" si="10"/>
        <v>Esbjerg</v>
      </c>
      <c r="AA66" s="9">
        <f t="shared" si="11"/>
        <v>-58</v>
      </c>
      <c r="AB66" s="10">
        <f t="shared" si="12"/>
        <v>-50.061560630770714</v>
      </c>
      <c r="AC66" s="10">
        <f t="shared" si="13"/>
        <v>17</v>
      </c>
      <c r="AD66" s="10">
        <f t="shared" si="14"/>
        <v>15.269027756844281</v>
      </c>
    </row>
    <row r="67" spans="2:30" x14ac:dyDescent="0.25">
      <c r="B67" s="3" t="s">
        <v>73</v>
      </c>
      <c r="C67" s="4">
        <v>0</v>
      </c>
      <c r="D67" s="4">
        <v>0</v>
      </c>
      <c r="E67" s="4">
        <v>0</v>
      </c>
      <c r="F67" s="4">
        <v>0</v>
      </c>
      <c r="G67" s="4">
        <v>1</v>
      </c>
      <c r="H67" s="4">
        <v>0</v>
      </c>
      <c r="I67" s="4">
        <v>0</v>
      </c>
      <c r="J67" s="3" t="s">
        <v>73</v>
      </c>
      <c r="K67" s="4">
        <v>3372</v>
      </c>
      <c r="L67" s="4">
        <v>3307</v>
      </c>
      <c r="N67" t="str">
        <f t="shared" si="0"/>
        <v>Fanø</v>
      </c>
      <c r="O67" s="8">
        <f t="shared" si="1"/>
        <v>0</v>
      </c>
      <c r="P67" s="8">
        <f t="shared" si="2"/>
        <v>0</v>
      </c>
      <c r="Q67" s="8">
        <f t="shared" si="3"/>
        <v>0</v>
      </c>
      <c r="R67" s="8">
        <f t="shared" si="4"/>
        <v>0</v>
      </c>
      <c r="T67" t="str">
        <f t="shared" si="5"/>
        <v>Fanø</v>
      </c>
      <c r="U67" s="8">
        <f t="shared" si="6"/>
        <v>0</v>
      </c>
      <c r="V67" s="8">
        <f t="shared" si="7"/>
        <v>0</v>
      </c>
      <c r="W67" s="8">
        <f t="shared" si="8"/>
        <v>1</v>
      </c>
      <c r="X67" s="8">
        <f t="shared" si="9"/>
        <v>30.238887208950711</v>
      </c>
      <c r="Z67" t="str">
        <f t="shared" si="10"/>
        <v>Fanø</v>
      </c>
      <c r="AA67" s="9">
        <f t="shared" si="11"/>
        <v>0</v>
      </c>
      <c r="AB67" s="10">
        <f t="shared" si="12"/>
        <v>0</v>
      </c>
      <c r="AC67" s="10">
        <f t="shared" si="13"/>
        <v>1</v>
      </c>
      <c r="AD67" s="10">
        <f t="shared" si="14"/>
        <v>30.238887208950711</v>
      </c>
    </row>
    <row r="68" spans="2:30" x14ac:dyDescent="0.25">
      <c r="B68" s="3" t="s">
        <v>74</v>
      </c>
      <c r="C68" s="4">
        <v>61</v>
      </c>
      <c r="D68" s="4">
        <v>32</v>
      </c>
      <c r="E68" s="4">
        <v>41</v>
      </c>
      <c r="F68" s="4">
        <v>63</v>
      </c>
      <c r="G68" s="4">
        <v>30</v>
      </c>
      <c r="H68" s="4">
        <v>16</v>
      </c>
      <c r="I68" s="4">
        <v>44</v>
      </c>
      <c r="J68" s="3" t="s">
        <v>74</v>
      </c>
      <c r="K68" s="4">
        <v>52433</v>
      </c>
      <c r="L68" s="4">
        <v>52520</v>
      </c>
      <c r="N68" t="str">
        <f t="shared" si="0"/>
        <v>Fredericia</v>
      </c>
      <c r="O68" s="8">
        <f t="shared" si="1"/>
        <v>41</v>
      </c>
      <c r="P68" s="8">
        <f t="shared" si="2"/>
        <v>78.195029847615046</v>
      </c>
      <c r="Q68" s="8">
        <f t="shared" si="3"/>
        <v>44</v>
      </c>
      <c r="R68" s="8">
        <f t="shared" si="4"/>
        <v>83.777608530083782</v>
      </c>
      <c r="T68" t="str">
        <f t="shared" si="5"/>
        <v>Fredericia</v>
      </c>
      <c r="U68" s="8">
        <f t="shared" si="6"/>
        <v>134</v>
      </c>
      <c r="V68" s="8">
        <f t="shared" si="7"/>
        <v>255.5642438922053</v>
      </c>
      <c r="W68" s="8">
        <f t="shared" si="8"/>
        <v>90</v>
      </c>
      <c r="X68" s="8">
        <f t="shared" si="9"/>
        <v>171.36329017517136</v>
      </c>
      <c r="Z68" t="str">
        <f t="shared" si="10"/>
        <v>Fredericia</v>
      </c>
      <c r="AA68" s="9">
        <f t="shared" si="11"/>
        <v>3</v>
      </c>
      <c r="AB68" s="10">
        <f t="shared" si="12"/>
        <v>5.5825786824687356</v>
      </c>
      <c r="AC68" s="10">
        <f t="shared" si="13"/>
        <v>-44</v>
      </c>
      <c r="AD68" s="10">
        <f t="shared" si="14"/>
        <v>-84.20095371703394</v>
      </c>
    </row>
    <row r="69" spans="2:30" x14ac:dyDescent="0.25">
      <c r="B69" s="3" t="s">
        <v>75</v>
      </c>
      <c r="C69" s="4">
        <v>44</v>
      </c>
      <c r="D69" s="4">
        <v>31</v>
      </c>
      <c r="E69" s="4">
        <v>42</v>
      </c>
      <c r="F69" s="4">
        <v>49</v>
      </c>
      <c r="G69" s="4">
        <v>44</v>
      </c>
      <c r="H69" s="4">
        <v>19</v>
      </c>
      <c r="I69" s="4">
        <v>41</v>
      </c>
      <c r="J69" s="3" t="s">
        <v>75</v>
      </c>
      <c r="K69" s="4">
        <v>55448</v>
      </c>
      <c r="L69" s="4">
        <v>55342</v>
      </c>
      <c r="N69" t="str">
        <f t="shared" ref="N69:N108" si="15">+B69</f>
        <v>Haderslev</v>
      </c>
      <c r="O69" s="8">
        <f t="shared" ref="O69:O108" si="16">+E69</f>
        <v>42</v>
      </c>
      <c r="P69" s="8">
        <f t="shared" ref="P69:P108" si="17">+O69/K69*100000</f>
        <v>75.746645505699036</v>
      </c>
      <c r="Q69" s="8">
        <f t="shared" ref="Q69:Q108" si="18">+I69</f>
        <v>41</v>
      </c>
      <c r="R69" s="8">
        <f t="shared" ref="R69:R108" si="19">+Q69/L69*100000</f>
        <v>74.084781901629867</v>
      </c>
      <c r="T69" t="str">
        <f t="shared" ref="T69:T108" si="20">+N69</f>
        <v>Haderslev</v>
      </c>
      <c r="U69" s="8">
        <f t="shared" ref="U69:U108" si="21">SUM(C69:E69)</f>
        <v>117</v>
      </c>
      <c r="V69" s="8">
        <f t="shared" ref="V69:V108" si="22">+U69/K69*100000</f>
        <v>211.00851248016158</v>
      </c>
      <c r="W69" s="8">
        <f t="shared" ref="W69:W108" si="23">SUM(G69:I69)</f>
        <v>104</v>
      </c>
      <c r="X69" s="8">
        <f t="shared" ref="X69:X108" si="24">+W69/L69*100000</f>
        <v>187.92237360413429</v>
      </c>
      <c r="Z69" t="str">
        <f t="shared" ref="Z69:Z108" si="25">+T69</f>
        <v>Haderslev</v>
      </c>
      <c r="AA69" s="9">
        <f t="shared" ref="AA69:AA108" si="26">+Q69-O69</f>
        <v>-1</v>
      </c>
      <c r="AB69" s="10">
        <f t="shared" ref="AB69:AB108" si="27">+R69-P69</f>
        <v>-1.6618636040691683</v>
      </c>
      <c r="AC69" s="10">
        <f t="shared" ref="AC69:AC108" si="28">+W69-U69</f>
        <v>-13</v>
      </c>
      <c r="AD69" s="10">
        <f t="shared" ref="AD69:AD108" si="29">+X69-V69</f>
        <v>-23.086138876027292</v>
      </c>
    </row>
    <row r="70" spans="2:30" x14ac:dyDescent="0.25">
      <c r="B70" s="3" t="s">
        <v>76</v>
      </c>
      <c r="C70" s="4">
        <v>70</v>
      </c>
      <c r="D70" s="4">
        <v>83</v>
      </c>
      <c r="E70" s="4">
        <v>84</v>
      </c>
      <c r="F70" s="4">
        <v>93</v>
      </c>
      <c r="G70" s="4">
        <v>100</v>
      </c>
      <c r="H70" s="4">
        <v>65</v>
      </c>
      <c r="I70" s="4">
        <v>158</v>
      </c>
      <c r="J70" s="3" t="s">
        <v>76</v>
      </c>
      <c r="K70" s="4">
        <v>94807</v>
      </c>
      <c r="L70" s="4">
        <v>95634</v>
      </c>
      <c r="N70" t="str">
        <f t="shared" si="15"/>
        <v>Kolding</v>
      </c>
      <c r="O70" s="8">
        <f t="shared" si="16"/>
        <v>84</v>
      </c>
      <c r="P70" s="8">
        <f t="shared" si="17"/>
        <v>88.601052664887604</v>
      </c>
      <c r="Q70" s="8">
        <f t="shared" si="18"/>
        <v>158</v>
      </c>
      <c r="R70" s="8">
        <f t="shared" si="19"/>
        <v>165.21320869146956</v>
      </c>
      <c r="T70" t="str">
        <f t="shared" si="20"/>
        <v>Kolding</v>
      </c>
      <c r="U70" s="8">
        <f t="shared" si="21"/>
        <v>237</v>
      </c>
      <c r="V70" s="8">
        <f t="shared" si="22"/>
        <v>249.98154144736151</v>
      </c>
      <c r="W70" s="8">
        <f t="shared" si="23"/>
        <v>323</v>
      </c>
      <c r="X70" s="8">
        <f t="shared" si="24"/>
        <v>337.74598991990297</v>
      </c>
      <c r="Z70" t="str">
        <f t="shared" si="25"/>
        <v>Kolding</v>
      </c>
      <c r="AA70" s="9">
        <f t="shared" si="26"/>
        <v>74</v>
      </c>
      <c r="AB70" s="10">
        <f t="shared" si="27"/>
        <v>76.612156026581957</v>
      </c>
      <c r="AC70" s="10">
        <f t="shared" si="28"/>
        <v>86</v>
      </c>
      <c r="AD70" s="10">
        <f t="shared" si="29"/>
        <v>87.76444847254146</v>
      </c>
    </row>
    <row r="71" spans="2:30" x14ac:dyDescent="0.25">
      <c r="B71" s="3" t="s">
        <v>77</v>
      </c>
      <c r="C71" s="4">
        <v>39</v>
      </c>
      <c r="D71" s="4">
        <v>18</v>
      </c>
      <c r="E71" s="4">
        <v>27</v>
      </c>
      <c r="F71" s="4">
        <v>30</v>
      </c>
      <c r="G71" s="4">
        <v>25</v>
      </c>
      <c r="H71" s="4">
        <v>27</v>
      </c>
      <c r="I71" s="4">
        <v>35</v>
      </c>
      <c r="J71" s="3" t="s">
        <v>77</v>
      </c>
      <c r="K71" s="4">
        <v>74408</v>
      </c>
      <c r="L71" s="4">
        <v>74154</v>
      </c>
      <c r="N71" t="str">
        <f t="shared" si="15"/>
        <v>Sønderborg</v>
      </c>
      <c r="O71" s="8">
        <f t="shared" si="16"/>
        <v>27</v>
      </c>
      <c r="P71" s="8">
        <f t="shared" si="17"/>
        <v>36.286420814966128</v>
      </c>
      <c r="Q71" s="8">
        <f t="shared" si="18"/>
        <v>35</v>
      </c>
      <c r="R71" s="8">
        <f t="shared" si="19"/>
        <v>47.199072201095021</v>
      </c>
      <c r="T71" t="str">
        <f t="shared" si="20"/>
        <v>Sønderborg</v>
      </c>
      <c r="U71" s="8">
        <f t="shared" si="21"/>
        <v>84</v>
      </c>
      <c r="V71" s="8">
        <f t="shared" si="22"/>
        <v>112.89108697989462</v>
      </c>
      <c r="W71" s="8">
        <f t="shared" si="23"/>
        <v>87</v>
      </c>
      <c r="X71" s="8">
        <f t="shared" si="24"/>
        <v>117.32340804272191</v>
      </c>
      <c r="Z71" t="str">
        <f t="shared" si="25"/>
        <v>Sønderborg</v>
      </c>
      <c r="AA71" s="9">
        <f t="shared" si="26"/>
        <v>8</v>
      </c>
      <c r="AB71" s="10">
        <f t="shared" si="27"/>
        <v>10.912651386128893</v>
      </c>
      <c r="AC71" s="10">
        <f t="shared" si="28"/>
        <v>3</v>
      </c>
      <c r="AD71" s="10">
        <f t="shared" si="29"/>
        <v>4.4323210628272847</v>
      </c>
    </row>
    <row r="72" spans="2:30" x14ac:dyDescent="0.25">
      <c r="B72" s="3" t="s">
        <v>78</v>
      </c>
      <c r="C72" s="4">
        <v>28</v>
      </c>
      <c r="D72" s="4">
        <v>18</v>
      </c>
      <c r="E72" s="4">
        <v>28</v>
      </c>
      <c r="F72" s="4">
        <v>22</v>
      </c>
      <c r="G72" s="4">
        <v>21</v>
      </c>
      <c r="H72" s="4">
        <v>7</v>
      </c>
      <c r="I72" s="4">
        <v>22</v>
      </c>
      <c r="J72" s="3" t="s">
        <v>78</v>
      </c>
      <c r="K72" s="4">
        <v>36694</v>
      </c>
      <c r="L72" s="4">
        <v>36449</v>
      </c>
      <c r="N72" t="str">
        <f t="shared" si="15"/>
        <v>Tønder</v>
      </c>
      <c r="O72" s="8">
        <f t="shared" si="16"/>
        <v>28</v>
      </c>
      <c r="P72" s="8">
        <f t="shared" si="17"/>
        <v>76.306753147653566</v>
      </c>
      <c r="Q72" s="8">
        <f t="shared" si="18"/>
        <v>22</v>
      </c>
      <c r="R72" s="8">
        <f t="shared" si="19"/>
        <v>60.358308869927846</v>
      </c>
      <c r="T72" t="str">
        <f t="shared" si="20"/>
        <v>Tønder</v>
      </c>
      <c r="U72" s="8">
        <f t="shared" si="21"/>
        <v>74</v>
      </c>
      <c r="V72" s="8">
        <f t="shared" si="22"/>
        <v>201.66784760451301</v>
      </c>
      <c r="W72" s="8">
        <f t="shared" si="23"/>
        <v>50</v>
      </c>
      <c r="X72" s="8">
        <f t="shared" si="24"/>
        <v>137.17797470438146</v>
      </c>
      <c r="Z72" t="str">
        <f t="shared" si="25"/>
        <v>Tønder</v>
      </c>
      <c r="AA72" s="9">
        <f t="shared" si="26"/>
        <v>-6</v>
      </c>
      <c r="AB72" s="10">
        <f t="shared" si="27"/>
        <v>-15.94844427772572</v>
      </c>
      <c r="AC72" s="10">
        <f t="shared" si="28"/>
        <v>-24</v>
      </c>
      <c r="AD72" s="10">
        <f t="shared" si="29"/>
        <v>-64.489872900131559</v>
      </c>
    </row>
    <row r="73" spans="2:30" x14ac:dyDescent="0.25">
      <c r="B73" s="3" t="s">
        <v>79</v>
      </c>
      <c r="C73" s="4">
        <v>28</v>
      </c>
      <c r="D73" s="4">
        <v>16</v>
      </c>
      <c r="E73" s="4">
        <v>18</v>
      </c>
      <c r="F73" s="4">
        <v>22</v>
      </c>
      <c r="G73" s="4">
        <v>22</v>
      </c>
      <c r="H73" s="4">
        <v>30</v>
      </c>
      <c r="I73" s="4">
        <v>33</v>
      </c>
      <c r="J73" s="3" t="s">
        <v>79</v>
      </c>
      <c r="K73" s="4">
        <v>49800</v>
      </c>
      <c r="L73" s="4">
        <v>49466</v>
      </c>
      <c r="N73" t="str">
        <f t="shared" si="15"/>
        <v>Varde</v>
      </c>
      <c r="O73" s="8">
        <f t="shared" si="16"/>
        <v>18</v>
      </c>
      <c r="P73" s="8">
        <f t="shared" si="17"/>
        <v>36.144578313253014</v>
      </c>
      <c r="Q73" s="8">
        <f t="shared" si="18"/>
        <v>33</v>
      </c>
      <c r="R73" s="8">
        <f t="shared" si="19"/>
        <v>66.712489386649409</v>
      </c>
      <c r="T73" t="str">
        <f t="shared" si="20"/>
        <v>Varde</v>
      </c>
      <c r="U73" s="8">
        <f t="shared" si="21"/>
        <v>62</v>
      </c>
      <c r="V73" s="8">
        <f t="shared" si="22"/>
        <v>124.49799196787149</v>
      </c>
      <c r="W73" s="8">
        <f t="shared" si="23"/>
        <v>85</v>
      </c>
      <c r="X73" s="8">
        <f t="shared" si="24"/>
        <v>171.83519993530911</v>
      </c>
      <c r="Z73" t="str">
        <f t="shared" si="25"/>
        <v>Varde</v>
      </c>
      <c r="AA73" s="9">
        <f t="shared" si="26"/>
        <v>15</v>
      </c>
      <c r="AB73" s="10">
        <f t="shared" si="27"/>
        <v>30.567911073396395</v>
      </c>
      <c r="AC73" s="10">
        <f t="shared" si="28"/>
        <v>23</v>
      </c>
      <c r="AD73" s="10">
        <f t="shared" si="29"/>
        <v>47.337207967437621</v>
      </c>
    </row>
    <row r="74" spans="2:30" x14ac:dyDescent="0.25">
      <c r="B74" s="3" t="s">
        <v>80</v>
      </c>
      <c r="C74" s="4">
        <v>21</v>
      </c>
      <c r="D74" s="4">
        <v>21</v>
      </c>
      <c r="E74" s="4">
        <v>27</v>
      </c>
      <c r="F74" s="4">
        <v>31</v>
      </c>
      <c r="G74" s="4">
        <v>40</v>
      </c>
      <c r="H74" s="4">
        <v>18</v>
      </c>
      <c r="I74" s="4">
        <v>19</v>
      </c>
      <c r="J74" s="3" t="s">
        <v>80</v>
      </c>
      <c r="K74" s="4">
        <v>42854</v>
      </c>
      <c r="L74" s="4">
        <v>42743</v>
      </c>
      <c r="N74" t="str">
        <f t="shared" si="15"/>
        <v>Vejen</v>
      </c>
      <c r="O74" s="8">
        <f t="shared" si="16"/>
        <v>27</v>
      </c>
      <c r="P74" s="8">
        <f t="shared" si="17"/>
        <v>63.00462033882485</v>
      </c>
      <c r="Q74" s="8">
        <f t="shared" si="18"/>
        <v>19</v>
      </c>
      <c r="R74" s="8">
        <f t="shared" si="19"/>
        <v>44.451723089160801</v>
      </c>
      <c r="T74" t="str">
        <f t="shared" si="20"/>
        <v>Vejen</v>
      </c>
      <c r="U74" s="8">
        <f t="shared" si="21"/>
        <v>69</v>
      </c>
      <c r="V74" s="8">
        <f t="shared" si="22"/>
        <v>161.01180753255238</v>
      </c>
      <c r="W74" s="8">
        <f t="shared" si="23"/>
        <v>77</v>
      </c>
      <c r="X74" s="8">
        <f t="shared" si="24"/>
        <v>180.14645672975692</v>
      </c>
      <c r="Z74" t="str">
        <f t="shared" si="25"/>
        <v>Vejen</v>
      </c>
      <c r="AA74" s="9">
        <f t="shared" si="26"/>
        <v>-8</v>
      </c>
      <c r="AB74" s="10">
        <f t="shared" si="27"/>
        <v>-18.552897249664049</v>
      </c>
      <c r="AC74" s="10">
        <f t="shared" si="28"/>
        <v>8</v>
      </c>
      <c r="AD74" s="10">
        <f t="shared" si="29"/>
        <v>19.134649197204538</v>
      </c>
    </row>
    <row r="75" spans="2:30" x14ac:dyDescent="0.25">
      <c r="B75" s="3" t="s">
        <v>81</v>
      </c>
      <c r="C75" s="4">
        <v>84</v>
      </c>
      <c r="D75" s="4">
        <v>73</v>
      </c>
      <c r="E75" s="4">
        <v>89</v>
      </c>
      <c r="F75" s="4">
        <v>80</v>
      </c>
      <c r="G75" s="4">
        <v>59</v>
      </c>
      <c r="H75" s="4">
        <v>60</v>
      </c>
      <c r="I75" s="4">
        <v>149</v>
      </c>
      <c r="J75" s="3" t="s">
        <v>81</v>
      </c>
      <c r="K75" s="4">
        <v>121616</v>
      </c>
      <c r="L75" s="4">
        <v>122260</v>
      </c>
      <c r="N75" t="str">
        <f t="shared" si="15"/>
        <v>Vejle</v>
      </c>
      <c r="O75" s="8">
        <f t="shared" si="16"/>
        <v>89</v>
      </c>
      <c r="P75" s="8">
        <f t="shared" si="17"/>
        <v>73.181160373635052</v>
      </c>
      <c r="Q75" s="8">
        <f t="shared" si="18"/>
        <v>149</v>
      </c>
      <c r="R75" s="8">
        <f t="shared" si="19"/>
        <v>121.87142156060854</v>
      </c>
      <c r="T75" t="str">
        <f t="shared" si="20"/>
        <v>Vejle</v>
      </c>
      <c r="U75" s="8">
        <f t="shared" si="21"/>
        <v>246</v>
      </c>
      <c r="V75" s="8">
        <f t="shared" si="22"/>
        <v>202.27601631364294</v>
      </c>
      <c r="W75" s="8">
        <f t="shared" si="23"/>
        <v>268</v>
      </c>
      <c r="X75" s="8">
        <f t="shared" si="24"/>
        <v>219.20497300834288</v>
      </c>
      <c r="Z75" t="str">
        <f t="shared" si="25"/>
        <v>Vejle</v>
      </c>
      <c r="AA75" s="9">
        <f t="shared" si="26"/>
        <v>60</v>
      </c>
      <c r="AB75" s="10">
        <f t="shared" si="27"/>
        <v>48.690261186973487</v>
      </c>
      <c r="AC75" s="10">
        <f t="shared" si="28"/>
        <v>22</v>
      </c>
      <c r="AD75" s="10">
        <f t="shared" si="29"/>
        <v>16.928956694699934</v>
      </c>
    </row>
    <row r="76" spans="2:30" x14ac:dyDescent="0.25">
      <c r="B76" s="3" t="s">
        <v>82</v>
      </c>
      <c r="C76" s="4">
        <v>28</v>
      </c>
      <c r="D76" s="4">
        <v>27</v>
      </c>
      <c r="E76" s="4">
        <v>33</v>
      </c>
      <c r="F76" s="4">
        <v>35</v>
      </c>
      <c r="G76" s="4">
        <v>31</v>
      </c>
      <c r="H76" s="4">
        <v>14</v>
      </c>
      <c r="I76" s="4">
        <v>31</v>
      </c>
      <c r="J76" s="3" t="s">
        <v>82</v>
      </c>
      <c r="K76" s="4">
        <v>58633</v>
      </c>
      <c r="L76" s="4">
        <v>58560</v>
      </c>
      <c r="N76" t="str">
        <f t="shared" si="15"/>
        <v>Aabenraa</v>
      </c>
      <c r="O76" s="8">
        <f t="shared" si="16"/>
        <v>33</v>
      </c>
      <c r="P76" s="8">
        <f t="shared" si="17"/>
        <v>56.282298364402294</v>
      </c>
      <c r="Q76" s="8">
        <f t="shared" si="18"/>
        <v>31</v>
      </c>
      <c r="R76" s="8">
        <f t="shared" si="19"/>
        <v>52.937158469945352</v>
      </c>
      <c r="T76" t="str">
        <f t="shared" si="20"/>
        <v>Aabenraa</v>
      </c>
      <c r="U76" s="8">
        <f t="shared" si="21"/>
        <v>88</v>
      </c>
      <c r="V76" s="8">
        <f t="shared" si="22"/>
        <v>150.08612897173947</v>
      </c>
      <c r="W76" s="8">
        <f t="shared" si="23"/>
        <v>76</v>
      </c>
      <c r="X76" s="8">
        <f t="shared" si="24"/>
        <v>129.78142076502732</v>
      </c>
      <c r="Z76" t="str">
        <f t="shared" si="25"/>
        <v>Aabenraa</v>
      </c>
      <c r="AA76" s="9">
        <f t="shared" si="26"/>
        <v>-2</v>
      </c>
      <c r="AB76" s="10">
        <f t="shared" si="27"/>
        <v>-3.3451398944569419</v>
      </c>
      <c r="AC76" s="10">
        <f t="shared" si="28"/>
        <v>-12</v>
      </c>
      <c r="AD76" s="10">
        <f t="shared" si="29"/>
        <v>-20.304708206712149</v>
      </c>
    </row>
    <row r="77" spans="2:30" x14ac:dyDescent="0.25">
      <c r="B77" s="3" t="s">
        <v>83</v>
      </c>
      <c r="C77" s="4">
        <v>825</v>
      </c>
      <c r="D77" s="4">
        <v>829</v>
      </c>
      <c r="E77" s="4">
        <v>1282</v>
      </c>
      <c r="F77" s="4">
        <v>1221</v>
      </c>
      <c r="G77" s="4">
        <v>988</v>
      </c>
      <c r="H77" s="4">
        <v>777</v>
      </c>
      <c r="I77" s="4">
        <v>936</v>
      </c>
      <c r="K77">
        <f>SUM(K78:K96)</f>
        <v>1364853</v>
      </c>
      <c r="L77">
        <f>SUM(L78:L96)</f>
        <v>1372523</v>
      </c>
      <c r="N77" t="str">
        <f t="shared" si="15"/>
        <v>Region Midtjylland</v>
      </c>
      <c r="O77" s="8">
        <f t="shared" si="16"/>
        <v>1282</v>
      </c>
      <c r="P77" s="8">
        <f t="shared" si="17"/>
        <v>93.929529407196242</v>
      </c>
      <c r="Q77" s="8">
        <f t="shared" si="18"/>
        <v>936</v>
      </c>
      <c r="R77" s="8">
        <f t="shared" si="19"/>
        <v>68.19557850760971</v>
      </c>
      <c r="T77" t="str">
        <f t="shared" si="20"/>
        <v>Region Midtjylland</v>
      </c>
      <c r="U77" s="8">
        <f t="shared" si="21"/>
        <v>2936</v>
      </c>
      <c r="V77" s="8">
        <f t="shared" si="22"/>
        <v>215.11474129448371</v>
      </c>
      <c r="W77" s="8">
        <f t="shared" si="23"/>
        <v>2701</v>
      </c>
      <c r="X77" s="8">
        <f t="shared" si="24"/>
        <v>196.79087344984382</v>
      </c>
      <c r="Z77" t="str">
        <f t="shared" si="25"/>
        <v>Region Midtjylland</v>
      </c>
      <c r="AA77" s="9">
        <f t="shared" si="26"/>
        <v>-346</v>
      </c>
      <c r="AB77" s="10">
        <f t="shared" si="27"/>
        <v>-25.733950899586532</v>
      </c>
      <c r="AC77" s="10">
        <f t="shared" si="28"/>
        <v>-235</v>
      </c>
      <c r="AD77" s="10">
        <f t="shared" si="29"/>
        <v>-18.323867844639892</v>
      </c>
    </row>
    <row r="78" spans="2:30" x14ac:dyDescent="0.25">
      <c r="B78" s="3" t="s">
        <v>84</v>
      </c>
      <c r="C78" s="4">
        <v>27</v>
      </c>
      <c r="D78" s="4">
        <v>17</v>
      </c>
      <c r="E78" s="4">
        <v>52</v>
      </c>
      <c r="F78" s="4">
        <v>46</v>
      </c>
      <c r="G78" s="4">
        <v>35</v>
      </c>
      <c r="H78" s="4">
        <v>18</v>
      </c>
      <c r="I78" s="4">
        <v>28</v>
      </c>
      <c r="J78" s="3" t="s">
        <v>84</v>
      </c>
      <c r="K78" s="4">
        <v>49326</v>
      </c>
      <c r="L78" s="4">
        <v>49354</v>
      </c>
      <c r="N78" t="str">
        <f t="shared" si="15"/>
        <v>Favrskov</v>
      </c>
      <c r="O78" s="8">
        <f t="shared" si="16"/>
        <v>52</v>
      </c>
      <c r="P78" s="8">
        <f t="shared" si="17"/>
        <v>105.42107610590763</v>
      </c>
      <c r="Q78" s="8">
        <f t="shared" si="18"/>
        <v>28</v>
      </c>
      <c r="R78" s="8">
        <f t="shared" si="19"/>
        <v>56.732990233820971</v>
      </c>
      <c r="T78" t="str">
        <f t="shared" si="20"/>
        <v>Favrskov</v>
      </c>
      <c r="U78" s="8">
        <f t="shared" si="21"/>
        <v>96</v>
      </c>
      <c r="V78" s="8">
        <f t="shared" si="22"/>
        <v>194.62352511859871</v>
      </c>
      <c r="W78" s="8">
        <f t="shared" si="23"/>
        <v>81</v>
      </c>
      <c r="X78" s="8">
        <f t="shared" si="24"/>
        <v>164.12043603355352</v>
      </c>
      <c r="Z78" t="str">
        <f t="shared" si="25"/>
        <v>Favrskov</v>
      </c>
      <c r="AA78" s="9">
        <f t="shared" si="26"/>
        <v>-24</v>
      </c>
      <c r="AB78" s="10">
        <f t="shared" si="27"/>
        <v>-48.68808587208666</v>
      </c>
      <c r="AC78" s="10">
        <f t="shared" si="28"/>
        <v>-15</v>
      </c>
      <c r="AD78" s="10">
        <f t="shared" si="29"/>
        <v>-30.50308908504519</v>
      </c>
    </row>
    <row r="79" spans="2:30" x14ac:dyDescent="0.25">
      <c r="B79" s="3" t="s">
        <v>85</v>
      </c>
      <c r="C79" s="4">
        <v>16</v>
      </c>
      <c r="D79" s="4">
        <v>17</v>
      </c>
      <c r="E79" s="4">
        <v>32</v>
      </c>
      <c r="F79" s="4">
        <v>24</v>
      </c>
      <c r="G79" s="4">
        <v>29</v>
      </c>
      <c r="H79" s="4">
        <v>20</v>
      </c>
      <c r="I79" s="4">
        <v>15</v>
      </c>
      <c r="J79" s="3" t="s">
        <v>85</v>
      </c>
      <c r="K79" s="4">
        <v>47672</v>
      </c>
      <c r="L79" s="4">
        <v>47954</v>
      </c>
      <c r="N79" t="str">
        <f t="shared" si="15"/>
        <v>Hedensted</v>
      </c>
      <c r="O79" s="8">
        <f t="shared" si="16"/>
        <v>32</v>
      </c>
      <c r="P79" s="8">
        <f t="shared" si="17"/>
        <v>67.125356603456964</v>
      </c>
      <c r="Q79" s="8">
        <f t="shared" si="18"/>
        <v>15</v>
      </c>
      <c r="R79" s="8">
        <f t="shared" si="19"/>
        <v>31.279976644284105</v>
      </c>
      <c r="T79" t="str">
        <f t="shared" si="20"/>
        <v>Hedensted</v>
      </c>
      <c r="U79" s="8">
        <f t="shared" si="21"/>
        <v>65</v>
      </c>
      <c r="V79" s="8">
        <f t="shared" si="22"/>
        <v>136.34838060077195</v>
      </c>
      <c r="W79" s="8">
        <f t="shared" si="23"/>
        <v>64</v>
      </c>
      <c r="X79" s="8">
        <f t="shared" si="24"/>
        <v>133.46123368227884</v>
      </c>
      <c r="Z79" t="str">
        <f t="shared" si="25"/>
        <v>Hedensted</v>
      </c>
      <c r="AA79" s="9">
        <f t="shared" si="26"/>
        <v>-17</v>
      </c>
      <c r="AB79" s="10">
        <f t="shared" si="27"/>
        <v>-35.84537995917286</v>
      </c>
      <c r="AC79" s="10">
        <f t="shared" si="28"/>
        <v>-1</v>
      </c>
      <c r="AD79" s="10">
        <f t="shared" si="29"/>
        <v>-2.8871469184931016</v>
      </c>
    </row>
    <row r="80" spans="2:30" x14ac:dyDescent="0.25">
      <c r="B80" s="3" t="s">
        <v>86</v>
      </c>
      <c r="C80" s="4">
        <v>51</v>
      </c>
      <c r="D80" s="4">
        <v>57</v>
      </c>
      <c r="E80" s="4">
        <v>72</v>
      </c>
      <c r="F80" s="4">
        <v>76</v>
      </c>
      <c r="G80" s="4">
        <v>49</v>
      </c>
      <c r="H80" s="4">
        <v>38</v>
      </c>
      <c r="I80" s="4">
        <v>56</v>
      </c>
      <c r="J80" s="3" t="s">
        <v>86</v>
      </c>
      <c r="K80" s="4">
        <v>97080</v>
      </c>
      <c r="L80" s="4">
        <v>97655</v>
      </c>
      <c r="N80" t="str">
        <f t="shared" si="15"/>
        <v>Horsens</v>
      </c>
      <c r="O80" s="8">
        <f t="shared" si="16"/>
        <v>72</v>
      </c>
      <c r="P80" s="8">
        <f t="shared" si="17"/>
        <v>74.165636588380707</v>
      </c>
      <c r="Q80" s="8">
        <f t="shared" si="18"/>
        <v>56</v>
      </c>
      <c r="R80" s="8">
        <f t="shared" si="19"/>
        <v>57.34473401259536</v>
      </c>
      <c r="T80" t="str">
        <f t="shared" si="20"/>
        <v>Horsens</v>
      </c>
      <c r="U80" s="8">
        <f t="shared" si="21"/>
        <v>180</v>
      </c>
      <c r="V80" s="8">
        <f t="shared" si="22"/>
        <v>185.4140914709518</v>
      </c>
      <c r="W80" s="8">
        <f t="shared" si="23"/>
        <v>143</v>
      </c>
      <c r="X80" s="8">
        <f t="shared" si="24"/>
        <v>146.43387435359173</v>
      </c>
      <c r="Z80" t="str">
        <f t="shared" si="25"/>
        <v>Horsens</v>
      </c>
      <c r="AA80" s="9">
        <f t="shared" si="26"/>
        <v>-16</v>
      </c>
      <c r="AB80" s="10">
        <f t="shared" si="27"/>
        <v>-16.820902575785347</v>
      </c>
      <c r="AC80" s="10">
        <f t="shared" si="28"/>
        <v>-37</v>
      </c>
      <c r="AD80" s="10">
        <f t="shared" si="29"/>
        <v>-38.98021711736007</v>
      </c>
    </row>
    <row r="81" spans="2:30" x14ac:dyDescent="0.25">
      <c r="B81" s="3" t="s">
        <v>87</v>
      </c>
      <c r="C81" s="4">
        <v>35</v>
      </c>
      <c r="D81" s="4">
        <v>40</v>
      </c>
      <c r="E81" s="4">
        <v>26</v>
      </c>
      <c r="F81" s="4">
        <v>47</v>
      </c>
      <c r="G81" s="4">
        <v>42</v>
      </c>
      <c r="H81" s="4">
        <v>29</v>
      </c>
      <c r="I81" s="4">
        <v>24</v>
      </c>
      <c r="J81" s="3" t="s">
        <v>87</v>
      </c>
      <c r="K81" s="4">
        <v>36877</v>
      </c>
      <c r="L81" s="4">
        <v>36743</v>
      </c>
      <c r="N81" t="str">
        <f t="shared" si="15"/>
        <v>Norddjurs</v>
      </c>
      <c r="O81" s="8">
        <f t="shared" si="16"/>
        <v>26</v>
      </c>
      <c r="P81" s="8">
        <f t="shared" si="17"/>
        <v>70.50465059522196</v>
      </c>
      <c r="Q81" s="8">
        <f t="shared" si="18"/>
        <v>24</v>
      </c>
      <c r="R81" s="8">
        <f t="shared" si="19"/>
        <v>65.318564080232974</v>
      </c>
      <c r="T81" t="str">
        <f t="shared" si="20"/>
        <v>Norddjurs</v>
      </c>
      <c r="U81" s="8">
        <f t="shared" si="21"/>
        <v>101</v>
      </c>
      <c r="V81" s="8">
        <f t="shared" si="22"/>
        <v>273.88345038913144</v>
      </c>
      <c r="W81" s="8">
        <f t="shared" si="23"/>
        <v>95</v>
      </c>
      <c r="X81" s="8">
        <f t="shared" si="24"/>
        <v>258.55264948425548</v>
      </c>
      <c r="Z81" t="str">
        <f t="shared" si="25"/>
        <v>Norddjurs</v>
      </c>
      <c r="AA81" s="9">
        <f t="shared" si="26"/>
        <v>-2</v>
      </c>
      <c r="AB81" s="10">
        <f t="shared" si="27"/>
        <v>-5.1860865149889861</v>
      </c>
      <c r="AC81" s="10">
        <f t="shared" si="28"/>
        <v>-6</v>
      </c>
      <c r="AD81" s="10">
        <f t="shared" si="29"/>
        <v>-15.330800904875957</v>
      </c>
    </row>
    <row r="82" spans="2:30" x14ac:dyDescent="0.25">
      <c r="B82" s="3" t="s">
        <v>88</v>
      </c>
      <c r="C82" s="4">
        <v>17</v>
      </c>
      <c r="D82" s="4">
        <v>14</v>
      </c>
      <c r="E82" s="4">
        <v>16</v>
      </c>
      <c r="F82" s="4">
        <v>19</v>
      </c>
      <c r="G82" s="4">
        <v>25</v>
      </c>
      <c r="H82" s="4">
        <v>7</v>
      </c>
      <c r="I82" s="4">
        <v>8</v>
      </c>
      <c r="J82" s="3" t="s">
        <v>88</v>
      </c>
      <c r="K82" s="4">
        <v>23879</v>
      </c>
      <c r="L82" s="4">
        <v>24008</v>
      </c>
      <c r="N82" t="str">
        <f t="shared" si="15"/>
        <v>Odder</v>
      </c>
      <c r="O82" s="8">
        <f t="shared" si="16"/>
        <v>16</v>
      </c>
      <c r="P82" s="8">
        <f t="shared" si="17"/>
        <v>67.004480924661834</v>
      </c>
      <c r="Q82" s="8">
        <f t="shared" si="18"/>
        <v>8</v>
      </c>
      <c r="R82" s="8">
        <f t="shared" si="19"/>
        <v>33.322225924691772</v>
      </c>
      <c r="T82" t="str">
        <f t="shared" si="20"/>
        <v>Odder</v>
      </c>
      <c r="U82" s="8">
        <f t="shared" si="21"/>
        <v>47</v>
      </c>
      <c r="V82" s="8">
        <f t="shared" si="22"/>
        <v>196.82566271619416</v>
      </c>
      <c r="W82" s="8">
        <f t="shared" si="23"/>
        <v>40</v>
      </c>
      <c r="X82" s="8">
        <f t="shared" si="24"/>
        <v>166.61112962345885</v>
      </c>
      <c r="Z82" t="str">
        <f t="shared" si="25"/>
        <v>Odder</v>
      </c>
      <c r="AA82" s="9">
        <f t="shared" si="26"/>
        <v>-8</v>
      </c>
      <c r="AB82" s="10">
        <f t="shared" si="27"/>
        <v>-33.682254999970063</v>
      </c>
      <c r="AC82" s="10">
        <f t="shared" si="28"/>
        <v>-7</v>
      </c>
      <c r="AD82" s="10">
        <f t="shared" si="29"/>
        <v>-30.214533092735309</v>
      </c>
    </row>
    <row r="83" spans="2:30" x14ac:dyDescent="0.25">
      <c r="B83" s="3" t="s">
        <v>89</v>
      </c>
      <c r="C83" s="4">
        <v>68</v>
      </c>
      <c r="D83" s="4">
        <v>41</v>
      </c>
      <c r="E83" s="4">
        <v>61</v>
      </c>
      <c r="F83" s="4">
        <v>88</v>
      </c>
      <c r="G83" s="4">
        <v>68</v>
      </c>
      <c r="H83" s="4">
        <v>47</v>
      </c>
      <c r="I83" s="4">
        <v>43</v>
      </c>
      <c r="J83" s="3" t="s">
        <v>89</v>
      </c>
      <c r="K83" s="4">
        <v>99717</v>
      </c>
      <c r="L83" s="4">
        <v>100260</v>
      </c>
      <c r="N83" t="str">
        <f t="shared" si="15"/>
        <v>Randers</v>
      </c>
      <c r="O83" s="8">
        <f t="shared" si="16"/>
        <v>61</v>
      </c>
      <c r="P83" s="8">
        <f t="shared" si="17"/>
        <v>61.173119929400201</v>
      </c>
      <c r="Q83" s="8">
        <f t="shared" si="18"/>
        <v>43</v>
      </c>
      <c r="R83" s="8">
        <f t="shared" si="19"/>
        <v>42.888489926191902</v>
      </c>
      <c r="T83" t="str">
        <f t="shared" si="20"/>
        <v>Randers</v>
      </c>
      <c r="U83" s="8">
        <f t="shared" si="21"/>
        <v>170</v>
      </c>
      <c r="V83" s="8">
        <f t="shared" si="22"/>
        <v>170.48246537701695</v>
      </c>
      <c r="W83" s="8">
        <f t="shared" si="23"/>
        <v>158</v>
      </c>
      <c r="X83" s="8">
        <f t="shared" si="24"/>
        <v>157.5902653101935</v>
      </c>
      <c r="Z83" t="str">
        <f t="shared" si="25"/>
        <v>Randers</v>
      </c>
      <c r="AA83" s="9">
        <f t="shared" si="26"/>
        <v>-18</v>
      </c>
      <c r="AB83" s="10">
        <f t="shared" si="27"/>
        <v>-18.284630003208299</v>
      </c>
      <c r="AC83" s="10">
        <f t="shared" si="28"/>
        <v>-12</v>
      </c>
      <c r="AD83" s="10">
        <f t="shared" si="29"/>
        <v>-12.892200066823449</v>
      </c>
    </row>
    <row r="84" spans="2:30" x14ac:dyDescent="0.25">
      <c r="B84" s="3" t="s">
        <v>90</v>
      </c>
      <c r="C84" s="4">
        <v>0</v>
      </c>
      <c r="D84" s="4">
        <v>0</v>
      </c>
      <c r="E84" s="4">
        <v>1</v>
      </c>
      <c r="F84" s="4">
        <v>0</v>
      </c>
      <c r="G84" s="4">
        <v>3</v>
      </c>
      <c r="H84" s="4">
        <v>0</v>
      </c>
      <c r="I84" s="4">
        <v>1</v>
      </c>
      <c r="J84" s="3" t="s">
        <v>90</v>
      </c>
      <c r="K84" s="4">
        <v>3715</v>
      </c>
      <c r="L84" s="4">
        <v>3664</v>
      </c>
      <c r="N84" t="str">
        <f t="shared" si="15"/>
        <v>Samsø</v>
      </c>
      <c r="O84" s="8">
        <f t="shared" si="16"/>
        <v>1</v>
      </c>
      <c r="P84" s="8">
        <f t="shared" si="17"/>
        <v>26.917900403768503</v>
      </c>
      <c r="Q84" s="8">
        <f t="shared" si="18"/>
        <v>1</v>
      </c>
      <c r="R84" s="8">
        <f t="shared" si="19"/>
        <v>27.292576419213972</v>
      </c>
      <c r="T84" t="str">
        <f t="shared" si="20"/>
        <v>Samsø</v>
      </c>
      <c r="U84" s="8">
        <f t="shared" si="21"/>
        <v>1</v>
      </c>
      <c r="V84" s="8">
        <f t="shared" si="22"/>
        <v>26.917900403768503</v>
      </c>
      <c r="W84" s="8">
        <f t="shared" si="23"/>
        <v>4</v>
      </c>
      <c r="X84" s="8">
        <f t="shared" si="24"/>
        <v>109.17030567685589</v>
      </c>
      <c r="Z84" t="str">
        <f t="shared" si="25"/>
        <v>Samsø</v>
      </c>
      <c r="AA84" s="9">
        <f t="shared" si="26"/>
        <v>0</v>
      </c>
      <c r="AB84" s="10">
        <f t="shared" si="27"/>
        <v>0.3746760154454698</v>
      </c>
      <c r="AC84" s="10">
        <f t="shared" si="28"/>
        <v>3</v>
      </c>
      <c r="AD84" s="10">
        <f t="shared" si="29"/>
        <v>82.25240527308739</v>
      </c>
    </row>
    <row r="85" spans="2:30" x14ac:dyDescent="0.25">
      <c r="B85" s="3" t="s">
        <v>91</v>
      </c>
      <c r="C85" s="4">
        <v>57</v>
      </c>
      <c r="D85" s="4">
        <v>75</v>
      </c>
      <c r="E85" s="4">
        <v>97</v>
      </c>
      <c r="F85" s="4">
        <v>98</v>
      </c>
      <c r="G85" s="4">
        <v>88</v>
      </c>
      <c r="H85" s="4">
        <v>53</v>
      </c>
      <c r="I85" s="4">
        <v>58</v>
      </c>
      <c r="J85" s="3" t="s">
        <v>91</v>
      </c>
      <c r="K85" s="4">
        <v>100262</v>
      </c>
      <c r="L85" s="4">
        <v>101340</v>
      </c>
      <c r="N85" t="str">
        <f t="shared" si="15"/>
        <v>Silkeborg</v>
      </c>
      <c r="O85" s="8">
        <f t="shared" si="16"/>
        <v>97</v>
      </c>
      <c r="P85" s="8">
        <f t="shared" si="17"/>
        <v>96.74652410684007</v>
      </c>
      <c r="Q85" s="8">
        <f t="shared" si="18"/>
        <v>58</v>
      </c>
      <c r="R85" s="8">
        <f t="shared" si="19"/>
        <v>57.233076771265054</v>
      </c>
      <c r="T85" t="str">
        <f t="shared" si="20"/>
        <v>Silkeborg</v>
      </c>
      <c r="U85" s="8">
        <f t="shared" si="21"/>
        <v>229</v>
      </c>
      <c r="V85" s="8">
        <f t="shared" si="22"/>
        <v>228.40158783985956</v>
      </c>
      <c r="W85" s="8">
        <f t="shared" si="23"/>
        <v>199</v>
      </c>
      <c r="X85" s="8">
        <f t="shared" si="24"/>
        <v>196.36865995658181</v>
      </c>
      <c r="Z85" t="str">
        <f t="shared" si="25"/>
        <v>Silkeborg</v>
      </c>
      <c r="AA85" s="9">
        <f t="shared" si="26"/>
        <v>-39</v>
      </c>
      <c r="AB85" s="10">
        <f t="shared" si="27"/>
        <v>-39.513447335575016</v>
      </c>
      <c r="AC85" s="10">
        <f t="shared" si="28"/>
        <v>-30</v>
      </c>
      <c r="AD85" s="10">
        <f t="shared" si="29"/>
        <v>-32.03292788327775</v>
      </c>
    </row>
    <row r="86" spans="2:30" x14ac:dyDescent="0.25">
      <c r="B86" s="3" t="s">
        <v>92</v>
      </c>
      <c r="C86" s="4">
        <v>36</v>
      </c>
      <c r="D86" s="4">
        <v>28</v>
      </c>
      <c r="E86" s="4">
        <v>38</v>
      </c>
      <c r="F86" s="4">
        <v>37</v>
      </c>
      <c r="G86" s="4">
        <v>46</v>
      </c>
      <c r="H86" s="4">
        <v>34</v>
      </c>
      <c r="I86" s="4">
        <v>49</v>
      </c>
      <c r="J86" s="3" t="s">
        <v>92</v>
      </c>
      <c r="K86" s="4">
        <v>65194</v>
      </c>
      <c r="L86" s="4">
        <v>65500</v>
      </c>
      <c r="N86" t="str">
        <f t="shared" si="15"/>
        <v>Skanderborg</v>
      </c>
      <c r="O86" s="8">
        <f t="shared" si="16"/>
        <v>38</v>
      </c>
      <c r="P86" s="8">
        <f t="shared" si="17"/>
        <v>58.287572475994722</v>
      </c>
      <c r="Q86" s="8">
        <f t="shared" si="18"/>
        <v>49</v>
      </c>
      <c r="R86" s="8">
        <f t="shared" si="19"/>
        <v>74.809160305343511</v>
      </c>
      <c r="T86" t="str">
        <f t="shared" si="20"/>
        <v>Skanderborg</v>
      </c>
      <c r="U86" s="8">
        <f t="shared" si="21"/>
        <v>102</v>
      </c>
      <c r="V86" s="8">
        <f t="shared" si="22"/>
        <v>156.45611559345951</v>
      </c>
      <c r="W86" s="8">
        <f t="shared" si="23"/>
        <v>129</v>
      </c>
      <c r="X86" s="8">
        <f t="shared" si="24"/>
        <v>196.94656488549617</v>
      </c>
      <c r="Z86" t="str">
        <f t="shared" si="25"/>
        <v>Skanderborg</v>
      </c>
      <c r="AA86" s="9">
        <f t="shared" si="26"/>
        <v>11</v>
      </c>
      <c r="AB86" s="10">
        <f t="shared" si="27"/>
        <v>16.521587829348789</v>
      </c>
      <c r="AC86" s="10">
        <f t="shared" si="28"/>
        <v>27</v>
      </c>
      <c r="AD86" s="10">
        <f t="shared" si="29"/>
        <v>40.490449292036658</v>
      </c>
    </row>
    <row r="87" spans="2:30" x14ac:dyDescent="0.25">
      <c r="B87" s="3" t="s">
        <v>93</v>
      </c>
      <c r="C87" s="4">
        <v>23</v>
      </c>
      <c r="D87" s="4">
        <v>33</v>
      </c>
      <c r="E87" s="4">
        <v>48</v>
      </c>
      <c r="F87" s="4">
        <v>40</v>
      </c>
      <c r="G87" s="4">
        <v>27</v>
      </c>
      <c r="H87" s="4">
        <v>25</v>
      </c>
      <c r="I87" s="4">
        <v>28</v>
      </c>
      <c r="J87" s="3" t="s">
        <v>93</v>
      </c>
      <c r="K87" s="4">
        <v>44229</v>
      </c>
      <c r="L87" s="4">
        <v>44203</v>
      </c>
      <c r="N87" t="str">
        <f t="shared" si="15"/>
        <v>Syddjurs</v>
      </c>
      <c r="O87" s="8">
        <f t="shared" si="16"/>
        <v>48</v>
      </c>
      <c r="P87" s="8">
        <f t="shared" si="17"/>
        <v>108.52608017364173</v>
      </c>
      <c r="Q87" s="8">
        <f t="shared" si="18"/>
        <v>28</v>
      </c>
      <c r="R87" s="8">
        <f t="shared" si="19"/>
        <v>63.344116915141512</v>
      </c>
      <c r="T87" t="str">
        <f t="shared" si="20"/>
        <v>Syddjurs</v>
      </c>
      <c r="U87" s="8">
        <f t="shared" si="21"/>
        <v>104</v>
      </c>
      <c r="V87" s="8">
        <f t="shared" si="22"/>
        <v>235.13984037622373</v>
      </c>
      <c r="W87" s="8">
        <f t="shared" si="23"/>
        <v>80</v>
      </c>
      <c r="X87" s="8">
        <f t="shared" si="24"/>
        <v>180.9831911861186</v>
      </c>
      <c r="Z87" t="str">
        <f t="shared" si="25"/>
        <v>Syddjurs</v>
      </c>
      <c r="AA87" s="9">
        <f t="shared" si="26"/>
        <v>-20</v>
      </c>
      <c r="AB87" s="10">
        <f t="shared" si="27"/>
        <v>-45.181963258500218</v>
      </c>
      <c r="AC87" s="10">
        <f t="shared" si="28"/>
        <v>-24</v>
      </c>
      <c r="AD87" s="10">
        <f t="shared" si="29"/>
        <v>-54.156649190105128</v>
      </c>
    </row>
    <row r="88" spans="2:30" x14ac:dyDescent="0.25">
      <c r="B88" s="3" t="s">
        <v>94</v>
      </c>
      <c r="C88" s="4">
        <v>267</v>
      </c>
      <c r="D88" s="4">
        <v>273</v>
      </c>
      <c r="E88" s="4">
        <v>390</v>
      </c>
      <c r="F88" s="4">
        <v>467</v>
      </c>
      <c r="G88" s="4">
        <v>348</v>
      </c>
      <c r="H88" s="4">
        <v>263</v>
      </c>
      <c r="I88" s="4">
        <v>370</v>
      </c>
      <c r="J88" s="3" t="s">
        <v>94</v>
      </c>
      <c r="K88" s="4">
        <v>366968</v>
      </c>
      <c r="L88" s="4">
        <v>373005</v>
      </c>
      <c r="N88" t="str">
        <f t="shared" si="15"/>
        <v>Aarhus</v>
      </c>
      <c r="O88" s="8">
        <f t="shared" si="16"/>
        <v>390</v>
      </c>
      <c r="P88" s="8">
        <f t="shared" si="17"/>
        <v>106.27629657081818</v>
      </c>
      <c r="Q88" s="8">
        <f t="shared" si="18"/>
        <v>370</v>
      </c>
      <c r="R88" s="8">
        <f t="shared" si="19"/>
        <v>99.194380772375709</v>
      </c>
      <c r="T88" t="str">
        <f t="shared" si="20"/>
        <v>Aarhus</v>
      </c>
      <c r="U88" s="8">
        <f t="shared" si="21"/>
        <v>930</v>
      </c>
      <c r="V88" s="8">
        <f t="shared" si="22"/>
        <v>253.42809182272023</v>
      </c>
      <c r="W88" s="8">
        <f t="shared" si="23"/>
        <v>981</v>
      </c>
      <c r="X88" s="8">
        <f t="shared" si="24"/>
        <v>262.99915550729884</v>
      </c>
      <c r="Z88" t="str">
        <f t="shared" si="25"/>
        <v>Aarhus</v>
      </c>
      <c r="AA88" s="9">
        <f t="shared" si="26"/>
        <v>-20</v>
      </c>
      <c r="AB88" s="10">
        <f t="shared" si="27"/>
        <v>-7.0819157984424663</v>
      </c>
      <c r="AC88" s="10">
        <f t="shared" si="28"/>
        <v>51</v>
      </c>
      <c r="AD88" s="10">
        <f t="shared" si="29"/>
        <v>9.5710636845786041</v>
      </c>
    </row>
    <row r="89" spans="2:30" x14ac:dyDescent="0.25">
      <c r="B89" s="3" t="s">
        <v>95</v>
      </c>
      <c r="C89" s="4">
        <v>64</v>
      </c>
      <c r="D89" s="4">
        <v>43</v>
      </c>
      <c r="E89" s="4">
        <v>112</v>
      </c>
      <c r="F89" s="4">
        <v>40</v>
      </c>
      <c r="G89" s="4">
        <v>62</v>
      </c>
      <c r="H89" s="4">
        <v>41</v>
      </c>
      <c r="I89" s="4">
        <v>56</v>
      </c>
      <c r="J89" s="3" t="s">
        <v>95</v>
      </c>
      <c r="K89" s="4">
        <v>89920</v>
      </c>
      <c r="L89" s="4">
        <v>89876</v>
      </c>
      <c r="N89" t="str">
        <f t="shared" si="15"/>
        <v>Herning</v>
      </c>
      <c r="O89" s="8">
        <f t="shared" si="16"/>
        <v>112</v>
      </c>
      <c r="P89" s="8">
        <f t="shared" si="17"/>
        <v>124.55516014234875</v>
      </c>
      <c r="Q89" s="8">
        <f t="shared" si="18"/>
        <v>56</v>
      </c>
      <c r="R89" s="8">
        <f t="shared" si="19"/>
        <v>62.308068894921888</v>
      </c>
      <c r="T89" t="str">
        <f t="shared" si="20"/>
        <v>Herning</v>
      </c>
      <c r="U89" s="8">
        <f t="shared" si="21"/>
        <v>219</v>
      </c>
      <c r="V89" s="8">
        <f t="shared" si="22"/>
        <v>243.54982206405694</v>
      </c>
      <c r="W89" s="8">
        <f t="shared" si="23"/>
        <v>159</v>
      </c>
      <c r="X89" s="8">
        <f t="shared" si="24"/>
        <v>176.91040989808181</v>
      </c>
      <c r="Z89" t="str">
        <f t="shared" si="25"/>
        <v>Herning</v>
      </c>
      <c r="AA89" s="9">
        <f t="shared" si="26"/>
        <v>-56</v>
      </c>
      <c r="AB89" s="10">
        <f t="shared" si="27"/>
        <v>-62.247091247426866</v>
      </c>
      <c r="AC89" s="10">
        <f t="shared" si="28"/>
        <v>-60</v>
      </c>
      <c r="AD89" s="10">
        <f t="shared" si="29"/>
        <v>-66.639412165975131</v>
      </c>
    </row>
    <row r="90" spans="2:30" x14ac:dyDescent="0.25">
      <c r="B90" s="3" t="s">
        <v>96</v>
      </c>
      <c r="C90" s="4">
        <v>20</v>
      </c>
      <c r="D90" s="4">
        <v>52</v>
      </c>
      <c r="E90" s="4">
        <v>56</v>
      </c>
      <c r="F90" s="4">
        <v>44</v>
      </c>
      <c r="G90" s="4">
        <v>23</v>
      </c>
      <c r="H90" s="4">
        <v>29</v>
      </c>
      <c r="I90" s="4">
        <v>24</v>
      </c>
      <c r="J90" s="3" t="s">
        <v>96</v>
      </c>
      <c r="K90" s="4">
        <v>58984</v>
      </c>
      <c r="L90" s="4">
        <v>59104</v>
      </c>
      <c r="N90" t="str">
        <f t="shared" si="15"/>
        <v>Holstebro</v>
      </c>
      <c r="O90" s="8">
        <f t="shared" si="16"/>
        <v>56</v>
      </c>
      <c r="P90" s="8">
        <f t="shared" si="17"/>
        <v>94.941000949410011</v>
      </c>
      <c r="Q90" s="8">
        <f t="shared" si="18"/>
        <v>24</v>
      </c>
      <c r="R90" s="8">
        <f t="shared" si="19"/>
        <v>40.606388738494857</v>
      </c>
      <c r="T90" t="str">
        <f t="shared" si="20"/>
        <v>Holstebro</v>
      </c>
      <c r="U90" s="8">
        <f t="shared" si="21"/>
        <v>128</v>
      </c>
      <c r="V90" s="8">
        <f t="shared" si="22"/>
        <v>217.00800217008</v>
      </c>
      <c r="W90" s="8">
        <f t="shared" si="23"/>
        <v>76</v>
      </c>
      <c r="X90" s="8">
        <f t="shared" si="24"/>
        <v>128.58689767190037</v>
      </c>
      <c r="Z90" t="str">
        <f t="shared" si="25"/>
        <v>Holstebro</v>
      </c>
      <c r="AA90" s="9">
        <f t="shared" si="26"/>
        <v>-32</v>
      </c>
      <c r="AB90" s="10">
        <f t="shared" si="27"/>
        <v>-54.334612210915154</v>
      </c>
      <c r="AC90" s="10">
        <f t="shared" si="28"/>
        <v>-52</v>
      </c>
      <c r="AD90" s="10">
        <f t="shared" si="29"/>
        <v>-88.421104498179631</v>
      </c>
    </row>
    <row r="91" spans="2:30" x14ac:dyDescent="0.25">
      <c r="B91" s="3" t="s">
        <v>97</v>
      </c>
      <c r="C91" s="4">
        <v>45</v>
      </c>
      <c r="D91" s="4">
        <v>33</v>
      </c>
      <c r="E91" s="4">
        <v>83</v>
      </c>
      <c r="F91" s="4">
        <v>20</v>
      </c>
      <c r="G91" s="4">
        <v>38</v>
      </c>
      <c r="H91" s="4">
        <v>50</v>
      </c>
      <c r="I91" s="4">
        <v>52</v>
      </c>
      <c r="J91" s="3" t="s">
        <v>97</v>
      </c>
      <c r="K91" s="4">
        <v>42772</v>
      </c>
      <c r="L91" s="4">
        <v>42982</v>
      </c>
      <c r="N91" t="str">
        <f t="shared" si="15"/>
        <v>Ikast-Brande</v>
      </c>
      <c r="O91" s="8">
        <f t="shared" si="16"/>
        <v>83</v>
      </c>
      <c r="P91" s="8">
        <f t="shared" si="17"/>
        <v>194.05218367156084</v>
      </c>
      <c r="Q91" s="8">
        <f t="shared" si="18"/>
        <v>52</v>
      </c>
      <c r="R91" s="8">
        <f t="shared" si="19"/>
        <v>120.98087571541575</v>
      </c>
      <c r="T91" t="str">
        <f t="shared" si="20"/>
        <v>Ikast-Brande</v>
      </c>
      <c r="U91" s="8">
        <f t="shared" si="21"/>
        <v>161</v>
      </c>
      <c r="V91" s="8">
        <f t="shared" si="22"/>
        <v>376.41447676049751</v>
      </c>
      <c r="W91" s="8">
        <f t="shared" si="23"/>
        <v>140</v>
      </c>
      <c r="X91" s="8">
        <f t="shared" si="24"/>
        <v>325.71774231073471</v>
      </c>
      <c r="Z91" t="str">
        <f t="shared" si="25"/>
        <v>Ikast-Brande</v>
      </c>
      <c r="AA91" s="9">
        <f t="shared" si="26"/>
        <v>-31</v>
      </c>
      <c r="AB91" s="10">
        <f t="shared" si="27"/>
        <v>-73.071307956145091</v>
      </c>
      <c r="AC91" s="10">
        <f t="shared" si="28"/>
        <v>-21</v>
      </c>
      <c r="AD91" s="10">
        <f t="shared" si="29"/>
        <v>-50.696734449762801</v>
      </c>
    </row>
    <row r="92" spans="2:30" x14ac:dyDescent="0.25">
      <c r="B92" s="3" t="s">
        <v>98</v>
      </c>
      <c r="C92" s="4">
        <v>1</v>
      </c>
      <c r="D92" s="4">
        <v>3</v>
      </c>
      <c r="E92" s="4">
        <v>6</v>
      </c>
      <c r="F92" s="4">
        <v>4</v>
      </c>
      <c r="G92" s="4">
        <v>4</v>
      </c>
      <c r="H92" s="4">
        <v>8</v>
      </c>
      <c r="I92" s="4">
        <v>3</v>
      </c>
      <c r="J92" s="3" t="s">
        <v>98</v>
      </c>
      <c r="K92" s="4">
        <v>19182</v>
      </c>
      <c r="L92" s="4">
        <v>18859</v>
      </c>
      <c r="N92" t="str">
        <f t="shared" si="15"/>
        <v>Lemvig</v>
      </c>
      <c r="O92" s="8">
        <f t="shared" si="16"/>
        <v>6</v>
      </c>
      <c r="P92" s="8">
        <f t="shared" si="17"/>
        <v>31.279324366593684</v>
      </c>
      <c r="Q92" s="8">
        <f t="shared" si="18"/>
        <v>3</v>
      </c>
      <c r="R92" s="8">
        <f t="shared" si="19"/>
        <v>15.907524258974496</v>
      </c>
      <c r="T92" t="str">
        <f t="shared" si="20"/>
        <v>Lemvig</v>
      </c>
      <c r="U92" s="8">
        <f t="shared" si="21"/>
        <v>10</v>
      </c>
      <c r="V92" s="8">
        <f t="shared" si="22"/>
        <v>52.132207277656128</v>
      </c>
      <c r="W92" s="8">
        <f t="shared" si="23"/>
        <v>15</v>
      </c>
      <c r="X92" s="8">
        <f t="shared" si="24"/>
        <v>79.537621294872466</v>
      </c>
      <c r="Z92" t="str">
        <f t="shared" si="25"/>
        <v>Lemvig</v>
      </c>
      <c r="AA92" s="9">
        <f t="shared" si="26"/>
        <v>-3</v>
      </c>
      <c r="AB92" s="10">
        <f t="shared" si="27"/>
        <v>-15.371800107619189</v>
      </c>
      <c r="AC92" s="10">
        <f t="shared" si="28"/>
        <v>5</v>
      </c>
      <c r="AD92" s="10">
        <f t="shared" si="29"/>
        <v>27.405414017216337</v>
      </c>
    </row>
    <row r="93" spans="2:30" x14ac:dyDescent="0.25">
      <c r="B93" s="3" t="s">
        <v>99</v>
      </c>
      <c r="C93" s="4">
        <v>21</v>
      </c>
      <c r="D93" s="4">
        <v>26</v>
      </c>
      <c r="E93" s="4">
        <v>33</v>
      </c>
      <c r="F93" s="4">
        <v>44</v>
      </c>
      <c r="G93" s="4">
        <v>32</v>
      </c>
      <c r="H93" s="4">
        <v>23</v>
      </c>
      <c r="I93" s="4">
        <v>26</v>
      </c>
      <c r="J93" s="3" t="s">
        <v>99</v>
      </c>
      <c r="K93" s="4">
        <v>56170</v>
      </c>
      <c r="L93" s="4">
        <v>55704</v>
      </c>
      <c r="N93" t="str">
        <f t="shared" si="15"/>
        <v>Ringkøbing-Skjern</v>
      </c>
      <c r="O93" s="8">
        <f t="shared" si="16"/>
        <v>33</v>
      </c>
      <c r="P93" s="8">
        <f t="shared" si="17"/>
        <v>58.750222538721744</v>
      </c>
      <c r="Q93" s="8">
        <f t="shared" si="18"/>
        <v>26</v>
      </c>
      <c r="R93" s="8">
        <f t="shared" si="19"/>
        <v>46.675283642108283</v>
      </c>
      <c r="T93" t="str">
        <f t="shared" si="20"/>
        <v>Ringkøbing-Skjern</v>
      </c>
      <c r="U93" s="8">
        <f t="shared" si="21"/>
        <v>80</v>
      </c>
      <c r="V93" s="8">
        <f t="shared" si="22"/>
        <v>142.42478191205271</v>
      </c>
      <c r="W93" s="8">
        <f t="shared" si="23"/>
        <v>81</v>
      </c>
      <c r="X93" s="8">
        <f t="shared" si="24"/>
        <v>145.41146057733735</v>
      </c>
      <c r="Z93" t="str">
        <f t="shared" si="25"/>
        <v>Ringkøbing-Skjern</v>
      </c>
      <c r="AA93" s="9">
        <f t="shared" si="26"/>
        <v>-7</v>
      </c>
      <c r="AB93" s="10">
        <f t="shared" si="27"/>
        <v>-12.07493889661346</v>
      </c>
      <c r="AC93" s="10">
        <f t="shared" si="28"/>
        <v>1</v>
      </c>
      <c r="AD93" s="10">
        <f t="shared" si="29"/>
        <v>2.9866786652846429</v>
      </c>
    </row>
    <row r="94" spans="2:30" x14ac:dyDescent="0.25">
      <c r="B94" s="3" t="s">
        <v>100</v>
      </c>
      <c r="C94" s="4">
        <v>19</v>
      </c>
      <c r="D94" s="4">
        <v>33</v>
      </c>
      <c r="E94" s="4">
        <v>51</v>
      </c>
      <c r="F94" s="4">
        <v>23</v>
      </c>
      <c r="G94" s="4">
        <v>25</v>
      </c>
      <c r="H94" s="4">
        <v>22</v>
      </c>
      <c r="I94" s="4">
        <v>30</v>
      </c>
      <c r="J94" s="3" t="s">
        <v>100</v>
      </c>
      <c r="K94" s="4">
        <v>44839</v>
      </c>
      <c r="L94" s="4">
        <v>44328</v>
      </c>
      <c r="N94" t="str">
        <f t="shared" si="15"/>
        <v>Skive</v>
      </c>
      <c r="O94" s="8">
        <f t="shared" si="16"/>
        <v>51</v>
      </c>
      <c r="P94" s="8">
        <f t="shared" si="17"/>
        <v>113.74027074644839</v>
      </c>
      <c r="Q94" s="8">
        <f t="shared" si="18"/>
        <v>30</v>
      </c>
      <c r="R94" s="8">
        <f t="shared" si="19"/>
        <v>67.677314564158095</v>
      </c>
      <c r="T94" t="str">
        <f t="shared" si="20"/>
        <v>Skive</v>
      </c>
      <c r="U94" s="8">
        <f t="shared" si="21"/>
        <v>103</v>
      </c>
      <c r="V94" s="8">
        <f t="shared" si="22"/>
        <v>229.71074288008208</v>
      </c>
      <c r="W94" s="8">
        <f t="shared" si="23"/>
        <v>77</v>
      </c>
      <c r="X94" s="8">
        <f t="shared" si="24"/>
        <v>173.7051073813391</v>
      </c>
      <c r="Z94" t="str">
        <f t="shared" si="25"/>
        <v>Skive</v>
      </c>
      <c r="AA94" s="9">
        <f t="shared" si="26"/>
        <v>-21</v>
      </c>
      <c r="AB94" s="10">
        <f t="shared" si="27"/>
        <v>-46.062956182290293</v>
      </c>
      <c r="AC94" s="10">
        <f t="shared" si="28"/>
        <v>-26</v>
      </c>
      <c r="AD94" s="10">
        <f t="shared" si="29"/>
        <v>-56.005635498742976</v>
      </c>
    </row>
    <row r="95" spans="2:30" x14ac:dyDescent="0.25">
      <c r="B95" s="3" t="s">
        <v>101</v>
      </c>
      <c r="C95" s="4">
        <v>3</v>
      </c>
      <c r="D95" s="4">
        <v>8</v>
      </c>
      <c r="E95" s="4">
        <v>12</v>
      </c>
      <c r="F95" s="4">
        <v>9</v>
      </c>
      <c r="G95" s="4">
        <v>1</v>
      </c>
      <c r="H95" s="4">
        <v>4</v>
      </c>
      <c r="I95" s="4">
        <v>11</v>
      </c>
      <c r="J95" s="3" t="s">
        <v>101</v>
      </c>
      <c r="K95" s="4">
        <v>20577</v>
      </c>
      <c r="L95" s="4">
        <v>20316</v>
      </c>
      <c r="N95" t="str">
        <f t="shared" si="15"/>
        <v>Struer</v>
      </c>
      <c r="O95" s="8">
        <f t="shared" si="16"/>
        <v>12</v>
      </c>
      <c r="P95" s="8">
        <f t="shared" si="17"/>
        <v>58.317538999854207</v>
      </c>
      <c r="Q95" s="8">
        <f t="shared" si="18"/>
        <v>11</v>
      </c>
      <c r="R95" s="8">
        <f t="shared" si="19"/>
        <v>54.144516637133293</v>
      </c>
      <c r="T95" t="str">
        <f t="shared" si="20"/>
        <v>Struer</v>
      </c>
      <c r="U95" s="8">
        <f t="shared" si="21"/>
        <v>23</v>
      </c>
      <c r="V95" s="8">
        <f t="shared" si="22"/>
        <v>111.77528308305389</v>
      </c>
      <c r="W95" s="8">
        <f t="shared" si="23"/>
        <v>16</v>
      </c>
      <c r="X95" s="8">
        <f t="shared" si="24"/>
        <v>78.755660563102978</v>
      </c>
      <c r="Z95" t="str">
        <f t="shared" si="25"/>
        <v>Struer</v>
      </c>
      <c r="AA95" s="9">
        <f t="shared" si="26"/>
        <v>-1</v>
      </c>
      <c r="AB95" s="10">
        <f t="shared" si="27"/>
        <v>-4.1730223627209142</v>
      </c>
      <c r="AC95" s="10">
        <f t="shared" si="28"/>
        <v>-7</v>
      </c>
      <c r="AD95" s="10">
        <f t="shared" si="29"/>
        <v>-33.019622519950914</v>
      </c>
    </row>
    <row r="96" spans="2:30" x14ac:dyDescent="0.25">
      <c r="B96" s="3" t="s">
        <v>102</v>
      </c>
      <c r="C96" s="4">
        <v>55</v>
      </c>
      <c r="D96" s="4">
        <v>36</v>
      </c>
      <c r="E96" s="4">
        <v>96</v>
      </c>
      <c r="F96" s="4">
        <v>95</v>
      </c>
      <c r="G96" s="4">
        <v>43</v>
      </c>
      <c r="H96" s="4">
        <v>66</v>
      </c>
      <c r="I96" s="4">
        <v>54</v>
      </c>
      <c r="J96" s="3" t="s">
        <v>102</v>
      </c>
      <c r="K96" s="4">
        <v>97490</v>
      </c>
      <c r="L96" s="4">
        <v>97668</v>
      </c>
      <c r="N96" t="str">
        <f t="shared" si="15"/>
        <v>Viborg</v>
      </c>
      <c r="O96" s="8">
        <f t="shared" si="16"/>
        <v>96</v>
      </c>
      <c r="P96" s="8">
        <f t="shared" si="17"/>
        <v>98.47163811672992</v>
      </c>
      <c r="Q96" s="8">
        <f t="shared" si="18"/>
        <v>54</v>
      </c>
      <c r="R96" s="8">
        <f t="shared" si="19"/>
        <v>55.289347585698494</v>
      </c>
      <c r="T96" t="str">
        <f t="shared" si="20"/>
        <v>Viborg</v>
      </c>
      <c r="U96" s="8">
        <f t="shared" si="21"/>
        <v>187</v>
      </c>
      <c r="V96" s="8">
        <f t="shared" si="22"/>
        <v>191.81454508154684</v>
      </c>
      <c r="W96" s="8">
        <f t="shared" si="23"/>
        <v>163</v>
      </c>
      <c r="X96" s="8">
        <f t="shared" si="24"/>
        <v>166.89191956423804</v>
      </c>
      <c r="Z96" t="str">
        <f t="shared" si="25"/>
        <v>Viborg</v>
      </c>
      <c r="AA96" s="9">
        <f t="shared" si="26"/>
        <v>-42</v>
      </c>
      <c r="AB96" s="10">
        <f t="shared" si="27"/>
        <v>-43.182290531031427</v>
      </c>
      <c r="AC96" s="10">
        <f t="shared" si="28"/>
        <v>-24</v>
      </c>
      <c r="AD96" s="10">
        <f t="shared" si="29"/>
        <v>-24.922625517308802</v>
      </c>
    </row>
    <row r="97" spans="1:30" x14ac:dyDescent="0.25">
      <c r="B97" s="3" t="s">
        <v>103</v>
      </c>
      <c r="C97" s="4">
        <v>272</v>
      </c>
      <c r="D97" s="4">
        <v>202</v>
      </c>
      <c r="E97" s="4">
        <v>287</v>
      </c>
      <c r="F97" s="4">
        <v>314</v>
      </c>
      <c r="G97" s="4">
        <v>220</v>
      </c>
      <c r="H97" s="4">
        <v>200</v>
      </c>
      <c r="I97" s="4">
        <v>222</v>
      </c>
      <c r="K97">
        <f>SUM(K98:K108)</f>
        <v>593898</v>
      </c>
      <c r="L97">
        <f>SUM(L98:L108)</f>
        <v>593260</v>
      </c>
      <c r="N97" t="str">
        <f t="shared" si="15"/>
        <v>Region Nordjylland</v>
      </c>
      <c r="O97" s="8">
        <f t="shared" si="16"/>
        <v>287</v>
      </c>
      <c r="P97" s="8">
        <f t="shared" si="17"/>
        <v>48.324796513879484</v>
      </c>
      <c r="Q97" s="8">
        <f t="shared" si="18"/>
        <v>222</v>
      </c>
      <c r="R97" s="8">
        <f t="shared" si="19"/>
        <v>37.420355324815425</v>
      </c>
      <c r="T97" t="str">
        <f t="shared" si="20"/>
        <v>Region Nordjylland</v>
      </c>
      <c r="U97" s="8">
        <f t="shared" si="21"/>
        <v>761</v>
      </c>
      <c r="V97" s="8">
        <f t="shared" si="22"/>
        <v>128.13648134864908</v>
      </c>
      <c r="W97" s="8">
        <f t="shared" si="23"/>
        <v>642</v>
      </c>
      <c r="X97" s="8">
        <f t="shared" si="24"/>
        <v>108.21562215554731</v>
      </c>
      <c r="Z97" t="str">
        <f t="shared" si="25"/>
        <v>Region Nordjylland</v>
      </c>
      <c r="AA97" s="9">
        <f t="shared" si="26"/>
        <v>-65</v>
      </c>
      <c r="AB97" s="10">
        <f t="shared" si="27"/>
        <v>-10.904441189064059</v>
      </c>
      <c r="AC97" s="10">
        <f t="shared" si="28"/>
        <v>-119</v>
      </c>
      <c r="AD97" s="10">
        <f t="shared" si="29"/>
        <v>-19.920859193101776</v>
      </c>
    </row>
    <row r="98" spans="1:30" x14ac:dyDescent="0.25">
      <c r="B98" s="3" t="s">
        <v>104</v>
      </c>
      <c r="C98" s="4">
        <v>14</v>
      </c>
      <c r="D98" s="4">
        <v>9</v>
      </c>
      <c r="E98" s="4">
        <v>17</v>
      </c>
      <c r="F98" s="4">
        <v>18</v>
      </c>
      <c r="G98" s="4">
        <v>13</v>
      </c>
      <c r="H98" s="4">
        <v>11</v>
      </c>
      <c r="I98" s="4">
        <v>10</v>
      </c>
      <c r="J98" s="3" t="s">
        <v>104</v>
      </c>
      <c r="K98" s="4">
        <v>36587</v>
      </c>
      <c r="L98" s="4">
        <v>36596</v>
      </c>
      <c r="N98" t="str">
        <f t="shared" si="15"/>
        <v>Brønderslev</v>
      </c>
      <c r="O98" s="8">
        <f t="shared" si="16"/>
        <v>17</v>
      </c>
      <c r="P98" s="8">
        <f t="shared" si="17"/>
        <v>46.464591248257577</v>
      </c>
      <c r="Q98" s="8">
        <f t="shared" si="18"/>
        <v>10</v>
      </c>
      <c r="R98" s="8">
        <f t="shared" si="19"/>
        <v>27.32539075308777</v>
      </c>
      <c r="T98" t="str">
        <f t="shared" si="20"/>
        <v>Brønderslev</v>
      </c>
      <c r="U98" s="8">
        <f t="shared" si="21"/>
        <v>40</v>
      </c>
      <c r="V98" s="8">
        <f t="shared" si="22"/>
        <v>109.32844999590019</v>
      </c>
      <c r="W98" s="8">
        <f t="shared" si="23"/>
        <v>34</v>
      </c>
      <c r="X98" s="8">
        <f t="shared" si="24"/>
        <v>92.906328560498409</v>
      </c>
      <c r="Z98" t="str">
        <f t="shared" si="25"/>
        <v>Brønderslev</v>
      </c>
      <c r="AA98" s="9">
        <f t="shared" si="26"/>
        <v>-7</v>
      </c>
      <c r="AB98" s="10">
        <f t="shared" si="27"/>
        <v>-19.139200495169806</v>
      </c>
      <c r="AC98" s="10">
        <f t="shared" si="28"/>
        <v>-6</v>
      </c>
      <c r="AD98" s="10">
        <f t="shared" si="29"/>
        <v>-16.422121435401777</v>
      </c>
    </row>
    <row r="99" spans="1:30" x14ac:dyDescent="0.25">
      <c r="B99" s="3" t="s">
        <v>105</v>
      </c>
      <c r="C99" s="4">
        <v>14</v>
      </c>
      <c r="D99" s="4">
        <v>22</v>
      </c>
      <c r="E99" s="4">
        <v>19</v>
      </c>
      <c r="F99" s="4">
        <v>22</v>
      </c>
      <c r="G99" s="4">
        <v>18</v>
      </c>
      <c r="H99" s="4">
        <v>24</v>
      </c>
      <c r="I99" s="4">
        <v>16</v>
      </c>
      <c r="J99" s="3" t="s">
        <v>105</v>
      </c>
      <c r="K99" s="4">
        <v>58459</v>
      </c>
      <c r="L99" s="4">
        <v>58053</v>
      </c>
      <c r="N99" t="str">
        <f t="shared" si="15"/>
        <v>Frederikshavn</v>
      </c>
      <c r="O99" s="8">
        <f t="shared" si="16"/>
        <v>19</v>
      </c>
      <c r="P99" s="8">
        <f t="shared" si="17"/>
        <v>32.501411245488292</v>
      </c>
      <c r="Q99" s="8">
        <f t="shared" si="18"/>
        <v>16</v>
      </c>
      <c r="R99" s="8">
        <f t="shared" si="19"/>
        <v>27.561021824884154</v>
      </c>
      <c r="T99" t="str">
        <f t="shared" si="20"/>
        <v>Frederikshavn</v>
      </c>
      <c r="U99" s="8">
        <f t="shared" si="21"/>
        <v>55</v>
      </c>
      <c r="V99" s="8">
        <f t="shared" si="22"/>
        <v>94.083032552729264</v>
      </c>
      <c r="W99" s="8">
        <f t="shared" si="23"/>
        <v>58</v>
      </c>
      <c r="X99" s="8">
        <f t="shared" si="24"/>
        <v>99.908704115205083</v>
      </c>
      <c r="Z99" t="str">
        <f t="shared" si="25"/>
        <v>Frederikshavn</v>
      </c>
      <c r="AA99" s="9">
        <f t="shared" si="26"/>
        <v>-3</v>
      </c>
      <c r="AB99" s="10">
        <f t="shared" si="27"/>
        <v>-4.9403894206041379</v>
      </c>
      <c r="AC99" s="10">
        <f t="shared" si="28"/>
        <v>3</v>
      </c>
      <c r="AD99" s="10">
        <f t="shared" si="29"/>
        <v>5.8256715624758186</v>
      </c>
    </row>
    <row r="100" spans="1:30" x14ac:dyDescent="0.25">
      <c r="B100" s="3" t="s">
        <v>106</v>
      </c>
      <c r="C100" s="4">
        <v>30</v>
      </c>
      <c r="D100" s="4">
        <v>17</v>
      </c>
      <c r="E100" s="4">
        <v>25</v>
      </c>
      <c r="F100" s="4">
        <v>33</v>
      </c>
      <c r="G100" s="4">
        <v>20</v>
      </c>
      <c r="H100" s="4">
        <v>15</v>
      </c>
      <c r="I100" s="4">
        <v>21</v>
      </c>
      <c r="J100" s="3" t="s">
        <v>106</v>
      </c>
      <c r="K100" s="4">
        <v>63805</v>
      </c>
      <c r="L100" s="4">
        <v>63471</v>
      </c>
      <c r="N100" t="str">
        <f t="shared" si="15"/>
        <v>Hjørring</v>
      </c>
      <c r="O100" s="8">
        <f t="shared" si="16"/>
        <v>25</v>
      </c>
      <c r="P100" s="8">
        <f t="shared" si="17"/>
        <v>39.181882297625577</v>
      </c>
      <c r="Q100" s="8">
        <f t="shared" si="18"/>
        <v>21</v>
      </c>
      <c r="R100" s="8">
        <f t="shared" si="19"/>
        <v>33.085976272628443</v>
      </c>
      <c r="T100" t="str">
        <f t="shared" si="20"/>
        <v>Hjørring</v>
      </c>
      <c r="U100" s="8">
        <f t="shared" si="21"/>
        <v>72</v>
      </c>
      <c r="V100" s="8">
        <f t="shared" si="22"/>
        <v>112.84382101716167</v>
      </c>
      <c r="W100" s="8">
        <f t="shared" si="23"/>
        <v>56</v>
      </c>
      <c r="X100" s="8">
        <f t="shared" si="24"/>
        <v>88.229270060342529</v>
      </c>
      <c r="Z100" t="str">
        <f t="shared" si="25"/>
        <v>Hjørring</v>
      </c>
      <c r="AA100" s="9">
        <f t="shared" si="26"/>
        <v>-4</v>
      </c>
      <c r="AB100" s="10">
        <f t="shared" si="27"/>
        <v>-6.0959060249971344</v>
      </c>
      <c r="AC100" s="10">
        <f t="shared" si="28"/>
        <v>-16</v>
      </c>
      <c r="AD100" s="10">
        <f t="shared" si="29"/>
        <v>-24.614550956819144</v>
      </c>
    </row>
    <row r="101" spans="1:30" x14ac:dyDescent="0.25">
      <c r="B101" s="3" t="s">
        <v>107</v>
      </c>
      <c r="C101" s="4">
        <v>11</v>
      </c>
      <c r="D101" s="4">
        <v>4</v>
      </c>
      <c r="E101" s="4">
        <v>19</v>
      </c>
      <c r="F101" s="4">
        <v>16</v>
      </c>
      <c r="G101" s="4">
        <v>17</v>
      </c>
      <c r="H101" s="4">
        <v>11</v>
      </c>
      <c r="I101" s="4">
        <v>13</v>
      </c>
      <c r="J101" s="3" t="s">
        <v>107</v>
      </c>
      <c r="K101" s="4">
        <v>38324</v>
      </c>
      <c r="L101" s="4">
        <v>38077</v>
      </c>
      <c r="N101" t="str">
        <f t="shared" si="15"/>
        <v>Jammerbugt</v>
      </c>
      <c r="O101" s="8">
        <f t="shared" si="16"/>
        <v>19</v>
      </c>
      <c r="P101" s="8">
        <f t="shared" si="17"/>
        <v>49.577288383258534</v>
      </c>
      <c r="Q101" s="8">
        <f t="shared" si="18"/>
        <v>13</v>
      </c>
      <c r="R101" s="8">
        <f t="shared" si="19"/>
        <v>34.141345168999656</v>
      </c>
      <c r="T101" t="str">
        <f t="shared" si="20"/>
        <v>Jammerbugt</v>
      </c>
      <c r="U101" s="8">
        <f t="shared" si="21"/>
        <v>34</v>
      </c>
      <c r="V101" s="8">
        <f t="shared" si="22"/>
        <v>88.71725289635738</v>
      </c>
      <c r="W101" s="8">
        <f t="shared" si="23"/>
        <v>41</v>
      </c>
      <c r="X101" s="8">
        <f t="shared" si="24"/>
        <v>107.67655014838353</v>
      </c>
      <c r="Z101" t="str">
        <f t="shared" si="25"/>
        <v>Jammerbugt</v>
      </c>
      <c r="AA101" s="9">
        <f t="shared" si="26"/>
        <v>-6</v>
      </c>
      <c r="AB101" s="10">
        <f t="shared" si="27"/>
        <v>-15.435943214258877</v>
      </c>
      <c r="AC101" s="10">
        <f t="shared" si="28"/>
        <v>7</v>
      </c>
      <c r="AD101" s="10">
        <f t="shared" si="29"/>
        <v>18.959297252026147</v>
      </c>
    </row>
    <row r="102" spans="1:30" x14ac:dyDescent="0.25">
      <c r="B102" s="3" t="s">
        <v>108</v>
      </c>
      <c r="C102" s="4">
        <v>0</v>
      </c>
      <c r="D102" s="4">
        <v>0</v>
      </c>
      <c r="E102" s="4">
        <v>0</v>
      </c>
      <c r="F102" s="4">
        <v>1</v>
      </c>
      <c r="G102" s="4">
        <v>0</v>
      </c>
      <c r="H102" s="4">
        <v>0</v>
      </c>
      <c r="I102" s="4">
        <v>0</v>
      </c>
      <c r="J102" s="3" t="s">
        <v>108</v>
      </c>
      <c r="K102" s="4">
        <v>1765</v>
      </c>
      <c r="L102" s="4">
        <v>1733</v>
      </c>
      <c r="N102" t="str">
        <f t="shared" si="15"/>
        <v>Læsø</v>
      </c>
      <c r="O102" s="8">
        <f t="shared" si="16"/>
        <v>0</v>
      </c>
      <c r="P102" s="8">
        <f t="shared" si="17"/>
        <v>0</v>
      </c>
      <c r="Q102" s="8">
        <f t="shared" si="18"/>
        <v>0</v>
      </c>
      <c r="R102" s="8">
        <f t="shared" si="19"/>
        <v>0</v>
      </c>
      <c r="T102" t="str">
        <f t="shared" si="20"/>
        <v>Læsø</v>
      </c>
      <c r="U102" s="8">
        <f t="shared" si="21"/>
        <v>0</v>
      </c>
      <c r="V102" s="8">
        <f t="shared" si="22"/>
        <v>0</v>
      </c>
      <c r="W102" s="8">
        <f t="shared" si="23"/>
        <v>0</v>
      </c>
      <c r="X102" s="8">
        <f t="shared" si="24"/>
        <v>0</v>
      </c>
      <c r="Z102" t="str">
        <f t="shared" si="25"/>
        <v>Læsø</v>
      </c>
      <c r="AA102" s="9">
        <f t="shared" si="26"/>
        <v>0</v>
      </c>
      <c r="AB102" s="10">
        <f t="shared" si="27"/>
        <v>0</v>
      </c>
      <c r="AC102" s="10">
        <f t="shared" si="28"/>
        <v>0</v>
      </c>
      <c r="AD102" s="10">
        <f t="shared" si="29"/>
        <v>0</v>
      </c>
    </row>
    <row r="103" spans="1:30" x14ac:dyDescent="0.25">
      <c r="B103" s="3" t="s">
        <v>109</v>
      </c>
      <c r="C103" s="4">
        <v>14</v>
      </c>
      <c r="D103" s="4">
        <v>15</v>
      </c>
      <c r="E103" s="4">
        <v>37</v>
      </c>
      <c r="F103" s="4">
        <v>24</v>
      </c>
      <c r="G103" s="4">
        <v>25</v>
      </c>
      <c r="H103" s="4">
        <v>28</v>
      </c>
      <c r="I103" s="4">
        <v>28</v>
      </c>
      <c r="J103" s="3" t="s">
        <v>109</v>
      </c>
      <c r="K103" s="4">
        <v>41776</v>
      </c>
      <c r="L103" s="4">
        <v>41673</v>
      </c>
      <c r="N103" t="str">
        <f t="shared" si="15"/>
        <v>Mariagerfjord</v>
      </c>
      <c r="O103" s="8">
        <f t="shared" si="16"/>
        <v>37</v>
      </c>
      <c r="P103" s="8">
        <f t="shared" si="17"/>
        <v>88.567598621217925</v>
      </c>
      <c r="Q103" s="8">
        <f t="shared" si="18"/>
        <v>28</v>
      </c>
      <c r="R103" s="8">
        <f t="shared" si="19"/>
        <v>67.189787152352849</v>
      </c>
      <c r="T103" t="str">
        <f t="shared" si="20"/>
        <v>Mariagerfjord</v>
      </c>
      <c r="U103" s="8">
        <f t="shared" si="21"/>
        <v>66</v>
      </c>
      <c r="V103" s="8">
        <f t="shared" si="22"/>
        <v>157.98544618919954</v>
      </c>
      <c r="W103" s="8">
        <f t="shared" si="23"/>
        <v>81</v>
      </c>
      <c r="X103" s="8">
        <f t="shared" si="24"/>
        <v>194.37045569073501</v>
      </c>
      <c r="Z103" t="str">
        <f t="shared" si="25"/>
        <v>Mariagerfjord</v>
      </c>
      <c r="AA103" s="9">
        <f t="shared" si="26"/>
        <v>-9</v>
      </c>
      <c r="AB103" s="10">
        <f t="shared" si="27"/>
        <v>-21.377811468865076</v>
      </c>
      <c r="AC103" s="10">
        <f t="shared" si="28"/>
        <v>15</v>
      </c>
      <c r="AD103" s="10">
        <f t="shared" si="29"/>
        <v>36.385009501535478</v>
      </c>
    </row>
    <row r="104" spans="1:30" x14ac:dyDescent="0.25">
      <c r="B104" s="3" t="s">
        <v>110</v>
      </c>
      <c r="C104" s="4">
        <v>5</v>
      </c>
      <c r="D104" s="4">
        <v>17</v>
      </c>
      <c r="E104" s="4">
        <v>2</v>
      </c>
      <c r="F104" s="4">
        <v>8</v>
      </c>
      <c r="G104" s="4">
        <v>11</v>
      </c>
      <c r="H104" s="4">
        <v>3</v>
      </c>
      <c r="I104" s="4">
        <v>5</v>
      </c>
      <c r="J104" s="3" t="s">
        <v>110</v>
      </c>
      <c r="K104" s="4">
        <v>19840</v>
      </c>
      <c r="L104" s="4">
        <v>19582</v>
      </c>
      <c r="N104" t="str">
        <f t="shared" si="15"/>
        <v>Morsø</v>
      </c>
      <c r="O104" s="8">
        <f t="shared" si="16"/>
        <v>2</v>
      </c>
      <c r="P104" s="8">
        <f t="shared" si="17"/>
        <v>10.080645161290322</v>
      </c>
      <c r="Q104" s="8">
        <f t="shared" si="18"/>
        <v>5</v>
      </c>
      <c r="R104" s="8">
        <f t="shared" si="19"/>
        <v>25.533653355122052</v>
      </c>
      <c r="T104" t="str">
        <f t="shared" si="20"/>
        <v>Morsø</v>
      </c>
      <c r="U104" s="8">
        <f t="shared" si="21"/>
        <v>24</v>
      </c>
      <c r="V104" s="8">
        <f t="shared" si="22"/>
        <v>120.96774193548387</v>
      </c>
      <c r="W104" s="8">
        <f t="shared" si="23"/>
        <v>19</v>
      </c>
      <c r="X104" s="8">
        <f t="shared" si="24"/>
        <v>97.027882749463785</v>
      </c>
      <c r="Z104" t="str">
        <f t="shared" si="25"/>
        <v>Morsø</v>
      </c>
      <c r="AA104" s="9">
        <f t="shared" si="26"/>
        <v>3</v>
      </c>
      <c r="AB104" s="10">
        <f t="shared" si="27"/>
        <v>15.45300819383173</v>
      </c>
      <c r="AC104" s="10">
        <f t="shared" si="28"/>
        <v>-5</v>
      </c>
      <c r="AD104" s="10">
        <f t="shared" si="29"/>
        <v>-23.939859186020087</v>
      </c>
    </row>
    <row r="105" spans="1:30" x14ac:dyDescent="0.25">
      <c r="B105" s="3" t="s">
        <v>111</v>
      </c>
      <c r="C105" s="4">
        <v>5</v>
      </c>
      <c r="D105" s="4">
        <v>7</v>
      </c>
      <c r="E105" s="4">
        <v>39</v>
      </c>
      <c r="F105" s="4">
        <v>16</v>
      </c>
      <c r="G105" s="4">
        <v>13</v>
      </c>
      <c r="H105" s="4">
        <v>12</v>
      </c>
      <c r="I105" s="4">
        <v>12</v>
      </c>
      <c r="J105" s="3" t="s">
        <v>111</v>
      </c>
      <c r="K105" s="4">
        <v>30894</v>
      </c>
      <c r="L105" s="4">
        <v>30933</v>
      </c>
      <c r="N105" t="str">
        <f t="shared" si="15"/>
        <v>Rebild</v>
      </c>
      <c r="O105" s="8">
        <f t="shared" si="16"/>
        <v>39</v>
      </c>
      <c r="P105" s="8">
        <f t="shared" si="17"/>
        <v>126.23810448630802</v>
      </c>
      <c r="Q105" s="8">
        <f t="shared" si="18"/>
        <v>12</v>
      </c>
      <c r="R105" s="8">
        <f t="shared" si="19"/>
        <v>38.793521481912521</v>
      </c>
      <c r="T105" t="str">
        <f t="shared" si="20"/>
        <v>Rebild</v>
      </c>
      <c r="U105" s="8">
        <f t="shared" si="21"/>
        <v>51</v>
      </c>
      <c r="V105" s="8">
        <f t="shared" si="22"/>
        <v>165.08059817440281</v>
      </c>
      <c r="W105" s="8">
        <f t="shared" si="23"/>
        <v>37</v>
      </c>
      <c r="X105" s="8">
        <f t="shared" si="24"/>
        <v>119.61335790256361</v>
      </c>
      <c r="Z105" t="str">
        <f t="shared" si="25"/>
        <v>Rebild</v>
      </c>
      <c r="AA105" s="9">
        <f t="shared" si="26"/>
        <v>-27</v>
      </c>
      <c r="AB105" s="10">
        <f t="shared" si="27"/>
        <v>-87.444583004395497</v>
      </c>
      <c r="AC105" s="10">
        <f t="shared" si="28"/>
        <v>-14</v>
      </c>
      <c r="AD105" s="10">
        <f t="shared" si="29"/>
        <v>-45.467240271839202</v>
      </c>
    </row>
    <row r="106" spans="1:30" x14ac:dyDescent="0.25">
      <c r="B106" s="3" t="s">
        <v>112</v>
      </c>
      <c r="C106" s="4">
        <v>11</v>
      </c>
      <c r="D106" s="4">
        <v>8</v>
      </c>
      <c r="E106" s="4">
        <v>9</v>
      </c>
      <c r="F106" s="4">
        <v>5</v>
      </c>
      <c r="G106" s="4">
        <v>10</v>
      </c>
      <c r="H106" s="4">
        <v>16</v>
      </c>
      <c r="I106" s="4">
        <v>25</v>
      </c>
      <c r="J106" s="3" t="s">
        <v>112</v>
      </c>
      <c r="K106" s="4">
        <v>43168</v>
      </c>
      <c r="L106" s="4">
        <v>42784</v>
      </c>
      <c r="N106" t="str">
        <f t="shared" si="15"/>
        <v>Thisted</v>
      </c>
      <c r="O106" s="8">
        <f t="shared" si="16"/>
        <v>9</v>
      </c>
      <c r="P106" s="8">
        <f t="shared" si="17"/>
        <v>20.848776871756858</v>
      </c>
      <c r="Q106" s="8">
        <f t="shared" si="18"/>
        <v>25</v>
      </c>
      <c r="R106" s="8">
        <f t="shared" si="19"/>
        <v>58.433059087509349</v>
      </c>
      <c r="T106" t="str">
        <f t="shared" si="20"/>
        <v>Thisted</v>
      </c>
      <c r="U106" s="8">
        <f t="shared" si="21"/>
        <v>28</v>
      </c>
      <c r="V106" s="8">
        <f t="shared" si="22"/>
        <v>64.86286137879911</v>
      </c>
      <c r="W106" s="8">
        <f t="shared" si="23"/>
        <v>51</v>
      </c>
      <c r="X106" s="8">
        <f t="shared" si="24"/>
        <v>119.20344053851908</v>
      </c>
      <c r="Z106" t="str">
        <f t="shared" si="25"/>
        <v>Thisted</v>
      </c>
      <c r="AA106" s="9">
        <f t="shared" si="26"/>
        <v>16</v>
      </c>
      <c r="AB106" s="10">
        <f t="shared" si="27"/>
        <v>37.584282215752495</v>
      </c>
      <c r="AC106" s="10">
        <f t="shared" si="28"/>
        <v>23</v>
      </c>
      <c r="AD106" s="10">
        <f t="shared" si="29"/>
        <v>54.340579159719965</v>
      </c>
    </row>
    <row r="107" spans="1:30" x14ac:dyDescent="0.25">
      <c r="B107" s="3" t="s">
        <v>113</v>
      </c>
      <c r="C107" s="4">
        <v>18</v>
      </c>
      <c r="D107" s="4">
        <v>12</v>
      </c>
      <c r="E107" s="4">
        <v>27</v>
      </c>
      <c r="F107" s="4">
        <v>23</v>
      </c>
      <c r="G107" s="4">
        <v>15</v>
      </c>
      <c r="H107" s="4">
        <v>21</v>
      </c>
      <c r="I107" s="4">
        <v>18</v>
      </c>
      <c r="J107" s="3" t="s">
        <v>113</v>
      </c>
      <c r="K107" s="4">
        <v>36113</v>
      </c>
      <c r="L107" s="4">
        <v>35862</v>
      </c>
      <c r="N107" t="str">
        <f t="shared" si="15"/>
        <v>Vesthimmerlands</v>
      </c>
      <c r="O107" s="8">
        <f t="shared" si="16"/>
        <v>27</v>
      </c>
      <c r="P107" s="8">
        <f t="shared" si="17"/>
        <v>74.765319967878597</v>
      </c>
      <c r="Q107" s="8">
        <f t="shared" si="18"/>
        <v>18</v>
      </c>
      <c r="R107" s="8">
        <f t="shared" si="19"/>
        <v>50.192404216161954</v>
      </c>
      <c r="T107" t="str">
        <f t="shared" si="20"/>
        <v>Vesthimmerlands</v>
      </c>
      <c r="U107" s="8">
        <f t="shared" si="21"/>
        <v>57</v>
      </c>
      <c r="V107" s="8">
        <f t="shared" si="22"/>
        <v>157.83789770996594</v>
      </c>
      <c r="W107" s="8">
        <f t="shared" si="23"/>
        <v>54</v>
      </c>
      <c r="X107" s="8">
        <f t="shared" si="24"/>
        <v>150.57721264848587</v>
      </c>
      <c r="Z107" t="str">
        <f t="shared" si="25"/>
        <v>Vesthimmerlands</v>
      </c>
      <c r="AA107" s="9">
        <f t="shared" si="26"/>
        <v>-9</v>
      </c>
      <c r="AB107" s="10">
        <f t="shared" si="27"/>
        <v>-24.572915751716643</v>
      </c>
      <c r="AC107" s="10">
        <f t="shared" si="28"/>
        <v>-3</v>
      </c>
      <c r="AD107" s="10">
        <f t="shared" si="29"/>
        <v>-7.2606850614800749</v>
      </c>
    </row>
    <row r="108" spans="1:30" x14ac:dyDescent="0.25">
      <c r="B108" s="3" t="s">
        <v>114</v>
      </c>
      <c r="C108" s="4">
        <v>150</v>
      </c>
      <c r="D108" s="4">
        <v>91</v>
      </c>
      <c r="E108" s="4">
        <v>93</v>
      </c>
      <c r="F108" s="4">
        <v>148</v>
      </c>
      <c r="G108" s="4">
        <v>78</v>
      </c>
      <c r="H108" s="4">
        <v>59</v>
      </c>
      <c r="I108" s="4">
        <v>74</v>
      </c>
      <c r="J108" s="3" t="s">
        <v>114</v>
      </c>
      <c r="K108" s="4">
        <v>223167</v>
      </c>
      <c r="L108" s="4">
        <v>224496</v>
      </c>
      <c r="N108" t="str">
        <f t="shared" si="15"/>
        <v>Aalborg</v>
      </c>
      <c r="O108" s="8">
        <f t="shared" si="16"/>
        <v>93</v>
      </c>
      <c r="P108" s="8">
        <f t="shared" si="17"/>
        <v>41.672827971877567</v>
      </c>
      <c r="Q108" s="8">
        <f t="shared" si="18"/>
        <v>74</v>
      </c>
      <c r="R108" s="8">
        <f t="shared" si="19"/>
        <v>32.962725393770938</v>
      </c>
      <c r="T108" t="str">
        <f t="shared" si="20"/>
        <v>Aalborg</v>
      </c>
      <c r="U108" s="8">
        <f t="shared" si="21"/>
        <v>334</v>
      </c>
      <c r="V108" s="8">
        <f t="shared" si="22"/>
        <v>149.66370475921619</v>
      </c>
      <c r="W108" s="8">
        <f t="shared" si="23"/>
        <v>211</v>
      </c>
      <c r="X108" s="8">
        <f t="shared" si="24"/>
        <v>93.988311595752265</v>
      </c>
      <c r="Z108" t="str">
        <f t="shared" si="25"/>
        <v>Aalborg</v>
      </c>
      <c r="AA108" s="9">
        <f t="shared" si="26"/>
        <v>-19</v>
      </c>
      <c r="AB108" s="10">
        <f t="shared" si="27"/>
        <v>-8.7101025781066284</v>
      </c>
      <c r="AC108" s="10">
        <f t="shared" si="28"/>
        <v>-123</v>
      </c>
      <c r="AD108" s="10">
        <f t="shared" si="29"/>
        <v>-55.675393163463923</v>
      </c>
    </row>
    <row r="109" spans="1:30" x14ac:dyDescent="0.25">
      <c r="B109" s="3" t="s">
        <v>115</v>
      </c>
      <c r="C109" s="4">
        <v>3</v>
      </c>
      <c r="D109" s="4">
        <v>4</v>
      </c>
      <c r="E109" s="4">
        <v>2</v>
      </c>
      <c r="F109" s="4">
        <v>7</v>
      </c>
      <c r="G109" s="4">
        <v>3</v>
      </c>
      <c r="H109" s="4">
        <v>3</v>
      </c>
      <c r="I109" s="4">
        <v>1</v>
      </c>
    </row>
    <row r="110" spans="1:30" x14ac:dyDescent="0.25">
      <c r="A110" s="3" t="s">
        <v>116</v>
      </c>
      <c r="B110" s="3" t="s">
        <v>10</v>
      </c>
      <c r="C110" s="4">
        <v>9715</v>
      </c>
      <c r="D110" s="4">
        <v>13624</v>
      </c>
      <c r="E110" s="4">
        <v>14572</v>
      </c>
      <c r="F110" s="4">
        <v>10415</v>
      </c>
      <c r="G110" s="4">
        <v>9095</v>
      </c>
      <c r="H110" s="4">
        <v>13591</v>
      </c>
      <c r="I110" s="4">
        <v>14255</v>
      </c>
      <c r="K110">
        <f>+K111+K142+K160+K183+K203</f>
        <v>5959464</v>
      </c>
      <c r="L110">
        <f>+L111+L142+L160+L183+L203</f>
        <v>5989985</v>
      </c>
      <c r="N110" t="str">
        <f>+B110</f>
        <v>Hele landet</v>
      </c>
      <c r="O110" s="8">
        <f>+E110</f>
        <v>14572</v>
      </c>
      <c r="P110" s="8">
        <f>+O110/K110*100000</f>
        <v>244.51863456176596</v>
      </c>
      <c r="Q110" s="8">
        <f>+I110</f>
        <v>14255</v>
      </c>
      <c r="R110" s="8">
        <f>+Q110/L110*100000</f>
        <v>237.98056255566581</v>
      </c>
      <c r="T110" t="str">
        <f>+N110</f>
        <v>Hele landet</v>
      </c>
      <c r="U110" s="8">
        <f>SUM(C110:E110)</f>
        <v>37911</v>
      </c>
      <c r="V110" s="8">
        <f>+U110/K110*100000</f>
        <v>636.14781463567863</v>
      </c>
      <c r="W110" s="8">
        <f>SUM(G110:I110)</f>
        <v>36941</v>
      </c>
      <c r="X110" s="8">
        <f>+W110/L110*100000</f>
        <v>616.71272966459856</v>
      </c>
      <c r="Z110" t="str">
        <f>+T110</f>
        <v>Hele landet</v>
      </c>
      <c r="AA110" s="9">
        <f>+Q110-O110</f>
        <v>-317</v>
      </c>
      <c r="AB110" s="10">
        <f>+R110-P110</f>
        <v>-6.5380720061001512</v>
      </c>
      <c r="AC110" s="10">
        <f>+W110-U110</f>
        <v>-970</v>
      </c>
      <c r="AD110" s="10">
        <f>+X110-V110</f>
        <v>-19.435084971080073</v>
      </c>
    </row>
    <row r="111" spans="1:30" x14ac:dyDescent="0.25">
      <c r="B111" s="3" t="s">
        <v>11</v>
      </c>
      <c r="C111" s="4">
        <v>5587</v>
      </c>
      <c r="D111" s="4">
        <v>7850</v>
      </c>
      <c r="E111" s="4">
        <v>8584</v>
      </c>
      <c r="F111" s="4">
        <v>6110</v>
      </c>
      <c r="G111" s="4">
        <v>5545</v>
      </c>
      <c r="H111" s="4">
        <v>8022</v>
      </c>
      <c r="I111" s="4">
        <v>8043</v>
      </c>
      <c r="K111">
        <f>SUM(K112:K141)</f>
        <v>1910395</v>
      </c>
      <c r="L111">
        <f>SUM(L112:L141)</f>
        <v>1929616</v>
      </c>
      <c r="N111" t="str">
        <f t="shared" ref="N111:N174" si="30">+B111</f>
        <v>Region Hovedstaden</v>
      </c>
      <c r="O111" s="8">
        <f t="shared" ref="O111:O174" si="31">+E111</f>
        <v>8584</v>
      </c>
      <c r="P111" s="8">
        <f t="shared" ref="P111:P174" si="32">+O111/K111*100000</f>
        <v>449.33115926287496</v>
      </c>
      <c r="Q111" s="8">
        <f t="shared" ref="Q111:Q174" si="33">+I111</f>
        <v>8043</v>
      </c>
      <c r="R111" s="8">
        <f t="shared" ref="R111:R174" si="34">+Q111/L111*100000</f>
        <v>416.81868309549674</v>
      </c>
      <c r="T111" t="str">
        <f t="shared" ref="T111:T174" si="35">+N111</f>
        <v>Region Hovedstaden</v>
      </c>
      <c r="U111" s="8">
        <f t="shared" ref="U111:U174" si="36">SUM(C111:E111)</f>
        <v>22021</v>
      </c>
      <c r="V111" s="8">
        <f t="shared" ref="V111:V174" si="37">+U111/K111*100000</f>
        <v>1152.6935529039806</v>
      </c>
      <c r="W111" s="8">
        <f t="shared" ref="W111:W174" si="38">SUM(G111:I111)</f>
        <v>21610</v>
      </c>
      <c r="X111" s="8">
        <f t="shared" ref="X111:X174" si="39">+W111/L111*100000</f>
        <v>1119.9119410286814</v>
      </c>
      <c r="Z111" t="str">
        <f t="shared" ref="Z111:Z174" si="40">+T111</f>
        <v>Region Hovedstaden</v>
      </c>
      <c r="AA111" s="9">
        <f t="shared" ref="AA111:AA174" si="41">+Q111-O111</f>
        <v>-541</v>
      </c>
      <c r="AB111" s="10">
        <f t="shared" ref="AB111:AB174" si="42">+R111-P111</f>
        <v>-32.512476167378225</v>
      </c>
      <c r="AC111" s="10">
        <f t="shared" ref="AC111:AC174" si="43">+W111-U111</f>
        <v>-411</v>
      </c>
      <c r="AD111" s="10">
        <f t="shared" ref="AD111:AD174" si="44">+X111-V111</f>
        <v>-32.781611875299177</v>
      </c>
    </row>
    <row r="112" spans="1:30" x14ac:dyDescent="0.25">
      <c r="B112" s="3" t="s">
        <v>12</v>
      </c>
      <c r="C112" s="4">
        <v>3418</v>
      </c>
      <c r="D112" s="4">
        <v>4698</v>
      </c>
      <c r="E112" s="4">
        <v>5412</v>
      </c>
      <c r="F112" s="4">
        <v>3788</v>
      </c>
      <c r="G112" s="4">
        <v>3592</v>
      </c>
      <c r="H112" s="4">
        <v>4998</v>
      </c>
      <c r="I112" s="4">
        <v>4814</v>
      </c>
      <c r="J112" s="3" t="s">
        <v>12</v>
      </c>
      <c r="K112" s="4">
        <v>660842</v>
      </c>
      <c r="L112" s="4">
        <v>667535</v>
      </c>
      <c r="N112" t="str">
        <f t="shared" si="30"/>
        <v>København</v>
      </c>
      <c r="O112" s="8">
        <f t="shared" si="31"/>
        <v>5412</v>
      </c>
      <c r="P112" s="8">
        <f t="shared" si="32"/>
        <v>818.95521168448738</v>
      </c>
      <c r="Q112" s="8">
        <f t="shared" si="33"/>
        <v>4814</v>
      </c>
      <c r="R112" s="8">
        <f t="shared" si="34"/>
        <v>721.16068820361477</v>
      </c>
      <c r="T112" t="str">
        <f t="shared" si="35"/>
        <v>København</v>
      </c>
      <c r="U112" s="8">
        <f t="shared" si="36"/>
        <v>13528</v>
      </c>
      <c r="V112" s="8">
        <f t="shared" si="37"/>
        <v>2047.085385008822</v>
      </c>
      <c r="W112" s="8">
        <f t="shared" si="38"/>
        <v>13404</v>
      </c>
      <c r="X112" s="8">
        <f t="shared" si="39"/>
        <v>2007.9846000584239</v>
      </c>
      <c r="Z112" t="str">
        <f t="shared" si="40"/>
        <v>København</v>
      </c>
      <c r="AA112" s="9">
        <f t="shared" si="41"/>
        <v>-598</v>
      </c>
      <c r="AB112" s="10">
        <f t="shared" si="42"/>
        <v>-97.794523480872613</v>
      </c>
      <c r="AC112" s="10">
        <f t="shared" si="43"/>
        <v>-124</v>
      </c>
      <c r="AD112" s="10">
        <f t="shared" si="44"/>
        <v>-39.100784950398065</v>
      </c>
    </row>
    <row r="113" spans="2:30" x14ac:dyDescent="0.25">
      <c r="B113" s="3" t="s">
        <v>13</v>
      </c>
      <c r="C113" s="4">
        <v>430</v>
      </c>
      <c r="D113" s="4">
        <v>569</v>
      </c>
      <c r="E113" s="4">
        <v>594</v>
      </c>
      <c r="F113" s="4">
        <v>445</v>
      </c>
      <c r="G113" s="4">
        <v>385</v>
      </c>
      <c r="H113" s="4">
        <v>596</v>
      </c>
      <c r="I113" s="4">
        <v>643</v>
      </c>
      <c r="J113" s="3" t="s">
        <v>13</v>
      </c>
      <c r="K113" s="4">
        <v>105293</v>
      </c>
      <c r="L113" s="4">
        <v>106121</v>
      </c>
      <c r="N113" t="str">
        <f t="shared" si="30"/>
        <v>Frederiksberg</v>
      </c>
      <c r="O113" s="8">
        <f t="shared" si="31"/>
        <v>594</v>
      </c>
      <c r="P113" s="8">
        <f t="shared" si="32"/>
        <v>564.14006629120638</v>
      </c>
      <c r="Q113" s="8">
        <f t="shared" si="33"/>
        <v>643</v>
      </c>
      <c r="R113" s="8">
        <f t="shared" si="34"/>
        <v>605.91211918470424</v>
      </c>
      <c r="T113" t="str">
        <f t="shared" si="35"/>
        <v>Frederiksberg</v>
      </c>
      <c r="U113" s="8">
        <f t="shared" si="36"/>
        <v>1593</v>
      </c>
      <c r="V113" s="8">
        <f t="shared" si="37"/>
        <v>1512.9210868718719</v>
      </c>
      <c r="W113" s="8">
        <f t="shared" si="38"/>
        <v>1624</v>
      </c>
      <c r="X113" s="8">
        <f t="shared" si="39"/>
        <v>1530.3285871787866</v>
      </c>
      <c r="Z113" t="str">
        <f t="shared" si="40"/>
        <v>Frederiksberg</v>
      </c>
      <c r="AA113" s="9">
        <f t="shared" si="41"/>
        <v>49</v>
      </c>
      <c r="AB113" s="10">
        <f t="shared" si="42"/>
        <v>41.772052893497857</v>
      </c>
      <c r="AC113" s="10">
        <f t="shared" si="43"/>
        <v>31</v>
      </c>
      <c r="AD113" s="10">
        <f t="shared" si="44"/>
        <v>17.407500306914699</v>
      </c>
    </row>
    <row r="114" spans="2:30" x14ac:dyDescent="0.25">
      <c r="B114" s="3" t="s">
        <v>14</v>
      </c>
      <c r="C114" s="4">
        <v>10</v>
      </c>
      <c r="D114" s="4">
        <v>21</v>
      </c>
      <c r="E114" s="4">
        <v>11</v>
      </c>
      <c r="F114" s="4">
        <v>13</v>
      </c>
      <c r="G114" s="4">
        <v>9</v>
      </c>
      <c r="H114" s="4">
        <v>16</v>
      </c>
      <c r="I114" s="4">
        <v>14</v>
      </c>
      <c r="J114" s="3" t="s">
        <v>14</v>
      </c>
      <c r="K114" s="4">
        <v>14545</v>
      </c>
      <c r="L114" s="4">
        <v>14452</v>
      </c>
      <c r="N114" t="str">
        <f t="shared" si="30"/>
        <v>Dragør</v>
      </c>
      <c r="O114" s="8">
        <f t="shared" si="31"/>
        <v>11</v>
      </c>
      <c r="P114" s="8">
        <f t="shared" si="32"/>
        <v>75.627363355104848</v>
      </c>
      <c r="Q114" s="8">
        <f t="shared" si="33"/>
        <v>14</v>
      </c>
      <c r="R114" s="8">
        <f t="shared" si="34"/>
        <v>96.872405203432052</v>
      </c>
      <c r="T114" t="str">
        <f t="shared" si="35"/>
        <v>Dragør</v>
      </c>
      <c r="U114" s="8">
        <f t="shared" si="36"/>
        <v>42</v>
      </c>
      <c r="V114" s="8">
        <f t="shared" si="37"/>
        <v>288.75902371949121</v>
      </c>
      <c r="W114" s="8">
        <f t="shared" si="38"/>
        <v>39</v>
      </c>
      <c r="X114" s="8">
        <f t="shared" si="39"/>
        <v>269.85884306670357</v>
      </c>
      <c r="Z114" t="str">
        <f t="shared" si="40"/>
        <v>Dragør</v>
      </c>
      <c r="AA114" s="9">
        <f t="shared" si="41"/>
        <v>3</v>
      </c>
      <c r="AB114" s="10">
        <f t="shared" si="42"/>
        <v>21.245041848327205</v>
      </c>
      <c r="AC114" s="10">
        <f t="shared" si="43"/>
        <v>-3</v>
      </c>
      <c r="AD114" s="10">
        <f t="shared" si="44"/>
        <v>-18.90018065278764</v>
      </c>
    </row>
    <row r="115" spans="2:30" x14ac:dyDescent="0.25">
      <c r="B115" s="3" t="s">
        <v>15</v>
      </c>
      <c r="C115" s="4">
        <v>80</v>
      </c>
      <c r="D115" s="4">
        <v>107</v>
      </c>
      <c r="E115" s="4">
        <v>141</v>
      </c>
      <c r="F115" s="4">
        <v>86</v>
      </c>
      <c r="G115" s="4">
        <v>94</v>
      </c>
      <c r="H115" s="4">
        <v>127</v>
      </c>
      <c r="I115" s="4">
        <v>138</v>
      </c>
      <c r="J115" s="3" t="s">
        <v>15</v>
      </c>
      <c r="K115" s="4">
        <v>43678</v>
      </c>
      <c r="L115" s="4">
        <v>44026</v>
      </c>
      <c r="N115" t="str">
        <f t="shared" si="30"/>
        <v>Tårnby</v>
      </c>
      <c r="O115" s="8">
        <f t="shared" si="31"/>
        <v>141</v>
      </c>
      <c r="P115" s="8">
        <f t="shared" si="32"/>
        <v>322.81697879939554</v>
      </c>
      <c r="Q115" s="8">
        <f t="shared" si="33"/>
        <v>138</v>
      </c>
      <c r="R115" s="8">
        <f t="shared" si="34"/>
        <v>313.45114250670059</v>
      </c>
      <c r="T115" t="str">
        <f t="shared" si="35"/>
        <v>Tårnby</v>
      </c>
      <c r="U115" s="8">
        <f t="shared" si="36"/>
        <v>328</v>
      </c>
      <c r="V115" s="8">
        <f t="shared" si="37"/>
        <v>750.95013507944498</v>
      </c>
      <c r="W115" s="8">
        <f t="shared" si="38"/>
        <v>359</v>
      </c>
      <c r="X115" s="8">
        <f t="shared" si="39"/>
        <v>815.42724753554728</v>
      </c>
      <c r="Z115" t="str">
        <f t="shared" si="40"/>
        <v>Tårnby</v>
      </c>
      <c r="AA115" s="9">
        <f t="shared" si="41"/>
        <v>-3</v>
      </c>
      <c r="AB115" s="10">
        <f t="shared" si="42"/>
        <v>-9.3658362926949508</v>
      </c>
      <c r="AC115" s="10">
        <f t="shared" si="43"/>
        <v>31</v>
      </c>
      <c r="AD115" s="10">
        <f t="shared" si="44"/>
        <v>64.477112456102304</v>
      </c>
    </row>
    <row r="116" spans="2:30" x14ac:dyDescent="0.25">
      <c r="B116" s="3" t="s">
        <v>16</v>
      </c>
      <c r="C116" s="4">
        <v>37</v>
      </c>
      <c r="D116" s="4">
        <v>110</v>
      </c>
      <c r="E116" s="4">
        <v>78</v>
      </c>
      <c r="F116" s="4">
        <v>59</v>
      </c>
      <c r="G116" s="4">
        <v>40</v>
      </c>
      <c r="H116" s="4">
        <v>112</v>
      </c>
      <c r="I116" s="4">
        <v>84</v>
      </c>
      <c r="J116" s="3" t="s">
        <v>16</v>
      </c>
      <c r="K116" s="4">
        <v>27662</v>
      </c>
      <c r="L116" s="4">
        <v>27963</v>
      </c>
      <c r="N116" t="str">
        <f t="shared" si="30"/>
        <v>Albertslund</v>
      </c>
      <c r="O116" s="8">
        <f t="shared" si="31"/>
        <v>78</v>
      </c>
      <c r="P116" s="8">
        <f t="shared" si="32"/>
        <v>281.9752729376039</v>
      </c>
      <c r="Q116" s="8">
        <f t="shared" si="33"/>
        <v>84</v>
      </c>
      <c r="R116" s="8">
        <f t="shared" si="34"/>
        <v>300.39695311661842</v>
      </c>
      <c r="T116" t="str">
        <f t="shared" si="35"/>
        <v>Albertslund</v>
      </c>
      <c r="U116" s="8">
        <f t="shared" si="36"/>
        <v>225</v>
      </c>
      <c r="V116" s="8">
        <f t="shared" si="37"/>
        <v>813.39021039693432</v>
      </c>
      <c r="W116" s="8">
        <f t="shared" si="38"/>
        <v>236</v>
      </c>
      <c r="X116" s="8">
        <f t="shared" si="39"/>
        <v>843.97239208954693</v>
      </c>
      <c r="Z116" t="str">
        <f t="shared" si="40"/>
        <v>Albertslund</v>
      </c>
      <c r="AA116" s="9">
        <f t="shared" si="41"/>
        <v>6</v>
      </c>
      <c r="AB116" s="10">
        <f t="shared" si="42"/>
        <v>18.421680179014515</v>
      </c>
      <c r="AC116" s="10">
        <f t="shared" si="43"/>
        <v>11</v>
      </c>
      <c r="AD116" s="10">
        <f t="shared" si="44"/>
        <v>30.582181692612608</v>
      </c>
    </row>
    <row r="117" spans="2:30" x14ac:dyDescent="0.25">
      <c r="B117" s="3" t="s">
        <v>17</v>
      </c>
      <c r="C117" s="4">
        <v>93</v>
      </c>
      <c r="D117" s="4">
        <v>122</v>
      </c>
      <c r="E117" s="4">
        <v>118</v>
      </c>
      <c r="F117" s="4">
        <v>114</v>
      </c>
      <c r="G117" s="4">
        <v>72</v>
      </c>
      <c r="H117" s="4">
        <v>140</v>
      </c>
      <c r="I117" s="4">
        <v>141</v>
      </c>
      <c r="J117" s="3" t="s">
        <v>17</v>
      </c>
      <c r="K117" s="4">
        <v>50812</v>
      </c>
      <c r="L117" s="4">
        <v>52517</v>
      </c>
      <c r="N117" t="str">
        <f t="shared" si="30"/>
        <v>Ballerup</v>
      </c>
      <c r="O117" s="8">
        <f t="shared" si="31"/>
        <v>118</v>
      </c>
      <c r="P117" s="8">
        <f t="shared" si="32"/>
        <v>232.22860741557113</v>
      </c>
      <c r="Q117" s="8">
        <f t="shared" si="33"/>
        <v>141</v>
      </c>
      <c r="R117" s="8">
        <f t="shared" si="34"/>
        <v>268.48449073633299</v>
      </c>
      <c r="T117" t="str">
        <f t="shared" si="35"/>
        <v>Ballerup</v>
      </c>
      <c r="U117" s="8">
        <f t="shared" si="36"/>
        <v>333</v>
      </c>
      <c r="V117" s="8">
        <f t="shared" si="37"/>
        <v>655.35700228292535</v>
      </c>
      <c r="W117" s="8">
        <f t="shared" si="38"/>
        <v>353</v>
      </c>
      <c r="X117" s="8">
        <f t="shared" si="39"/>
        <v>672.16329950301804</v>
      </c>
      <c r="Z117" t="str">
        <f t="shared" si="40"/>
        <v>Ballerup</v>
      </c>
      <c r="AA117" s="9">
        <f t="shared" si="41"/>
        <v>23</v>
      </c>
      <c r="AB117" s="10">
        <f t="shared" si="42"/>
        <v>36.255883320761853</v>
      </c>
      <c r="AC117" s="10">
        <f t="shared" si="43"/>
        <v>20</v>
      </c>
      <c r="AD117" s="10">
        <f t="shared" si="44"/>
        <v>16.806297220092688</v>
      </c>
    </row>
    <row r="118" spans="2:30" x14ac:dyDescent="0.25">
      <c r="B118" s="3" t="s">
        <v>18</v>
      </c>
      <c r="C118" s="4">
        <v>59</v>
      </c>
      <c r="D118" s="4">
        <v>64</v>
      </c>
      <c r="E118" s="4">
        <v>114</v>
      </c>
      <c r="F118" s="4">
        <v>57</v>
      </c>
      <c r="G118" s="4">
        <v>42</v>
      </c>
      <c r="H118" s="4">
        <v>77</v>
      </c>
      <c r="I118" s="4">
        <v>71</v>
      </c>
      <c r="J118" s="3" t="s">
        <v>18</v>
      </c>
      <c r="K118" s="4">
        <v>38652</v>
      </c>
      <c r="L118" s="4">
        <v>40180</v>
      </c>
      <c r="N118" t="str">
        <f t="shared" si="30"/>
        <v>Brøndby</v>
      </c>
      <c r="O118" s="8">
        <f t="shared" si="31"/>
        <v>114</v>
      </c>
      <c r="P118" s="8">
        <f t="shared" si="32"/>
        <v>294.93945979509465</v>
      </c>
      <c r="Q118" s="8">
        <f t="shared" si="33"/>
        <v>71</v>
      </c>
      <c r="R118" s="8">
        <f t="shared" si="34"/>
        <v>176.70482827277252</v>
      </c>
      <c r="T118" t="str">
        <f t="shared" si="35"/>
        <v>Brøndby</v>
      </c>
      <c r="U118" s="8">
        <f t="shared" si="36"/>
        <v>237</v>
      </c>
      <c r="V118" s="8">
        <f t="shared" si="37"/>
        <v>613.16361378453894</v>
      </c>
      <c r="W118" s="8">
        <f t="shared" si="38"/>
        <v>190</v>
      </c>
      <c r="X118" s="8">
        <f t="shared" si="39"/>
        <v>472.87207565953207</v>
      </c>
      <c r="Z118" t="str">
        <f t="shared" si="40"/>
        <v>Brøndby</v>
      </c>
      <c r="AA118" s="9">
        <f t="shared" si="41"/>
        <v>-43</v>
      </c>
      <c r="AB118" s="10">
        <f t="shared" si="42"/>
        <v>-118.23463152232213</v>
      </c>
      <c r="AC118" s="10">
        <f t="shared" si="43"/>
        <v>-47</v>
      </c>
      <c r="AD118" s="10">
        <f t="shared" si="44"/>
        <v>-140.29153812500687</v>
      </c>
    </row>
    <row r="119" spans="2:30" x14ac:dyDescent="0.25">
      <c r="B119" s="3" t="s">
        <v>19</v>
      </c>
      <c r="C119" s="4">
        <v>175</v>
      </c>
      <c r="D119" s="4">
        <v>247</v>
      </c>
      <c r="E119" s="4">
        <v>264</v>
      </c>
      <c r="F119" s="4">
        <v>167</v>
      </c>
      <c r="G119" s="4">
        <v>150</v>
      </c>
      <c r="H119" s="4">
        <v>272</v>
      </c>
      <c r="I119" s="4">
        <v>299</v>
      </c>
      <c r="J119" s="3" t="s">
        <v>19</v>
      </c>
      <c r="K119" s="4">
        <v>74992</v>
      </c>
      <c r="L119" s="4">
        <v>75086</v>
      </c>
      <c r="N119" t="str">
        <f t="shared" si="30"/>
        <v>Gentofte</v>
      </c>
      <c r="O119" s="8">
        <f t="shared" si="31"/>
        <v>264</v>
      </c>
      <c r="P119" s="8">
        <f t="shared" si="32"/>
        <v>352.03755067207169</v>
      </c>
      <c r="Q119" s="8">
        <f t="shared" si="33"/>
        <v>299</v>
      </c>
      <c r="R119" s="8">
        <f t="shared" si="34"/>
        <v>398.21005247316407</v>
      </c>
      <c r="T119" t="str">
        <f t="shared" si="35"/>
        <v>Gentofte</v>
      </c>
      <c r="U119" s="8">
        <f t="shared" si="36"/>
        <v>686</v>
      </c>
      <c r="V119" s="8">
        <f t="shared" si="37"/>
        <v>914.76424151909532</v>
      </c>
      <c r="W119" s="8">
        <f t="shared" si="38"/>
        <v>721</v>
      </c>
      <c r="X119" s="8">
        <f t="shared" si="39"/>
        <v>960.232267000506</v>
      </c>
      <c r="Z119" t="str">
        <f t="shared" si="40"/>
        <v>Gentofte</v>
      </c>
      <c r="AA119" s="9">
        <f t="shared" si="41"/>
        <v>35</v>
      </c>
      <c r="AB119" s="10">
        <f t="shared" si="42"/>
        <v>46.17250180109238</v>
      </c>
      <c r="AC119" s="10">
        <f t="shared" si="43"/>
        <v>35</v>
      </c>
      <c r="AD119" s="10">
        <f t="shared" si="44"/>
        <v>45.468025481410677</v>
      </c>
    </row>
    <row r="120" spans="2:30" x14ac:dyDescent="0.25">
      <c r="B120" s="3" t="s">
        <v>20</v>
      </c>
      <c r="C120" s="4">
        <v>129</v>
      </c>
      <c r="D120" s="4">
        <v>206</v>
      </c>
      <c r="E120" s="4">
        <v>227</v>
      </c>
      <c r="F120" s="4">
        <v>125</v>
      </c>
      <c r="G120" s="4">
        <v>165</v>
      </c>
      <c r="H120" s="4">
        <v>222</v>
      </c>
      <c r="I120" s="4">
        <v>195</v>
      </c>
      <c r="J120" s="3" t="s">
        <v>20</v>
      </c>
      <c r="K120" s="4">
        <v>70573</v>
      </c>
      <c r="L120" s="4">
        <v>71046</v>
      </c>
      <c r="N120" t="str">
        <f t="shared" si="30"/>
        <v>Gladsaxe</v>
      </c>
      <c r="O120" s="8">
        <f t="shared" si="31"/>
        <v>227</v>
      </c>
      <c r="P120" s="8">
        <f t="shared" si="32"/>
        <v>321.65275671999206</v>
      </c>
      <c r="Q120" s="8">
        <f t="shared" si="33"/>
        <v>195</v>
      </c>
      <c r="R120" s="8">
        <f t="shared" si="34"/>
        <v>274.47006165019843</v>
      </c>
      <c r="T120" t="str">
        <f t="shared" si="35"/>
        <v>Gladsaxe</v>
      </c>
      <c r="U120" s="8">
        <f t="shared" si="36"/>
        <v>562</v>
      </c>
      <c r="V120" s="8">
        <f t="shared" si="37"/>
        <v>796.33854306887906</v>
      </c>
      <c r="W120" s="8">
        <f t="shared" si="38"/>
        <v>582</v>
      </c>
      <c r="X120" s="8">
        <f t="shared" si="39"/>
        <v>819.18756861751547</v>
      </c>
      <c r="Z120" t="str">
        <f t="shared" si="40"/>
        <v>Gladsaxe</v>
      </c>
      <c r="AA120" s="9">
        <f t="shared" si="41"/>
        <v>-32</v>
      </c>
      <c r="AB120" s="10">
        <f t="shared" si="42"/>
        <v>-47.182695069793624</v>
      </c>
      <c r="AC120" s="10">
        <f t="shared" si="43"/>
        <v>20</v>
      </c>
      <c r="AD120" s="10">
        <f t="shared" si="44"/>
        <v>22.849025548636405</v>
      </c>
    </row>
    <row r="121" spans="2:30" x14ac:dyDescent="0.25">
      <c r="B121" s="3" t="s">
        <v>21</v>
      </c>
      <c r="C121" s="4">
        <v>49</v>
      </c>
      <c r="D121" s="4">
        <v>116</v>
      </c>
      <c r="E121" s="4">
        <v>97</v>
      </c>
      <c r="F121" s="4">
        <v>74</v>
      </c>
      <c r="G121" s="4">
        <v>54</v>
      </c>
      <c r="H121" s="4">
        <v>101</v>
      </c>
      <c r="I121" s="4">
        <v>98</v>
      </c>
      <c r="J121" s="3" t="s">
        <v>21</v>
      </c>
      <c r="K121" s="4">
        <v>23709</v>
      </c>
      <c r="L121" s="4">
        <v>24434</v>
      </c>
      <c r="N121" t="str">
        <f t="shared" si="30"/>
        <v>Glostrup</v>
      </c>
      <c r="O121" s="8">
        <f t="shared" si="31"/>
        <v>97</v>
      </c>
      <c r="P121" s="8">
        <f t="shared" si="32"/>
        <v>409.12733561094944</v>
      </c>
      <c r="Q121" s="8">
        <f t="shared" si="33"/>
        <v>98</v>
      </c>
      <c r="R121" s="8">
        <f t="shared" si="34"/>
        <v>401.08046165179667</v>
      </c>
      <c r="T121" t="str">
        <f t="shared" si="35"/>
        <v>Glostrup</v>
      </c>
      <c r="U121" s="8">
        <f t="shared" si="36"/>
        <v>262</v>
      </c>
      <c r="V121" s="8">
        <f t="shared" si="37"/>
        <v>1105.0655869079253</v>
      </c>
      <c r="W121" s="8">
        <f t="shared" si="38"/>
        <v>253</v>
      </c>
      <c r="X121" s="8">
        <f t="shared" si="39"/>
        <v>1035.4424163051488</v>
      </c>
      <c r="Z121" t="str">
        <f t="shared" si="40"/>
        <v>Glostrup</v>
      </c>
      <c r="AA121" s="9">
        <f t="shared" si="41"/>
        <v>1</v>
      </c>
      <c r="AB121" s="10">
        <f t="shared" si="42"/>
        <v>-8.0468739591527765</v>
      </c>
      <c r="AC121" s="10">
        <f t="shared" si="43"/>
        <v>-9</v>
      </c>
      <c r="AD121" s="10">
        <f t="shared" si="44"/>
        <v>-69.623170602776554</v>
      </c>
    </row>
    <row r="122" spans="2:30" x14ac:dyDescent="0.25">
      <c r="B122" s="3" t="s">
        <v>22</v>
      </c>
      <c r="C122" s="4">
        <v>62</v>
      </c>
      <c r="D122" s="4">
        <v>82</v>
      </c>
      <c r="E122" s="4">
        <v>87</v>
      </c>
      <c r="F122" s="4">
        <v>80</v>
      </c>
      <c r="G122" s="4">
        <v>77</v>
      </c>
      <c r="H122" s="4">
        <v>103</v>
      </c>
      <c r="I122" s="4">
        <v>97</v>
      </c>
      <c r="J122" s="3" t="s">
        <v>22</v>
      </c>
      <c r="K122" s="4">
        <v>29533</v>
      </c>
      <c r="L122" s="4">
        <v>30378</v>
      </c>
      <c r="N122" t="str">
        <f t="shared" si="30"/>
        <v>Herlev</v>
      </c>
      <c r="O122" s="8">
        <f t="shared" si="31"/>
        <v>87</v>
      </c>
      <c r="P122" s="8">
        <f t="shared" si="32"/>
        <v>294.58571767175704</v>
      </c>
      <c r="Q122" s="8">
        <f t="shared" si="33"/>
        <v>97</v>
      </c>
      <c r="R122" s="8">
        <f t="shared" si="34"/>
        <v>319.31002699321874</v>
      </c>
      <c r="T122" t="str">
        <f t="shared" si="35"/>
        <v>Herlev</v>
      </c>
      <c r="U122" s="8">
        <f t="shared" si="36"/>
        <v>231</v>
      </c>
      <c r="V122" s="8">
        <f t="shared" si="37"/>
        <v>782.17587105949281</v>
      </c>
      <c r="W122" s="8">
        <f t="shared" si="38"/>
        <v>277</v>
      </c>
      <c r="X122" s="8">
        <f t="shared" si="39"/>
        <v>911.84409770228444</v>
      </c>
      <c r="Z122" t="str">
        <f t="shared" si="40"/>
        <v>Herlev</v>
      </c>
      <c r="AA122" s="9">
        <f t="shared" si="41"/>
        <v>10</v>
      </c>
      <c r="AB122" s="10">
        <f t="shared" si="42"/>
        <v>24.724309321461703</v>
      </c>
      <c r="AC122" s="10">
        <f t="shared" si="43"/>
        <v>46</v>
      </c>
      <c r="AD122" s="10">
        <f t="shared" si="44"/>
        <v>129.66822664279164</v>
      </c>
    </row>
    <row r="123" spans="2:30" x14ac:dyDescent="0.25">
      <c r="B123" s="3" t="s">
        <v>23</v>
      </c>
      <c r="C123" s="4">
        <v>124</v>
      </c>
      <c r="D123" s="4">
        <v>175</v>
      </c>
      <c r="E123" s="4">
        <v>195</v>
      </c>
      <c r="F123" s="4">
        <v>143</v>
      </c>
      <c r="G123" s="4">
        <v>124</v>
      </c>
      <c r="H123" s="4">
        <v>161</v>
      </c>
      <c r="I123" s="4">
        <v>175</v>
      </c>
      <c r="J123" s="3" t="s">
        <v>23</v>
      </c>
      <c r="K123" s="4">
        <v>53773</v>
      </c>
      <c r="L123" s="4">
        <v>53759</v>
      </c>
      <c r="N123" t="str">
        <f t="shared" si="30"/>
        <v>Hvidovre</v>
      </c>
      <c r="O123" s="8">
        <f t="shared" si="31"/>
        <v>195</v>
      </c>
      <c r="P123" s="8">
        <f t="shared" si="32"/>
        <v>362.63552340393875</v>
      </c>
      <c r="Q123" s="8">
        <f t="shared" si="33"/>
        <v>175</v>
      </c>
      <c r="R123" s="8">
        <f t="shared" si="34"/>
        <v>325.52688852099186</v>
      </c>
      <c r="T123" t="str">
        <f t="shared" si="35"/>
        <v>Hvidovre</v>
      </c>
      <c r="U123" s="8">
        <f t="shared" si="36"/>
        <v>494</v>
      </c>
      <c r="V123" s="8">
        <f t="shared" si="37"/>
        <v>918.67665928997826</v>
      </c>
      <c r="W123" s="8">
        <f t="shared" si="38"/>
        <v>460</v>
      </c>
      <c r="X123" s="8">
        <f t="shared" si="39"/>
        <v>855.67067839803576</v>
      </c>
      <c r="Z123" t="str">
        <f t="shared" si="40"/>
        <v>Hvidovre</v>
      </c>
      <c r="AA123" s="9">
        <f t="shared" si="41"/>
        <v>-20</v>
      </c>
      <c r="AB123" s="10">
        <f t="shared" si="42"/>
        <v>-37.108634882946888</v>
      </c>
      <c r="AC123" s="10">
        <f t="shared" si="43"/>
        <v>-34</v>
      </c>
      <c r="AD123" s="10">
        <f t="shared" si="44"/>
        <v>-63.0059808919425</v>
      </c>
    </row>
    <row r="124" spans="2:30" x14ac:dyDescent="0.25">
      <c r="B124" s="3" t="s">
        <v>24</v>
      </c>
      <c r="C124" s="4">
        <v>51</v>
      </c>
      <c r="D124" s="4">
        <v>69</v>
      </c>
      <c r="E124" s="4">
        <v>71</v>
      </c>
      <c r="F124" s="4">
        <v>43</v>
      </c>
      <c r="G124" s="4">
        <v>58</v>
      </c>
      <c r="H124" s="4">
        <v>87</v>
      </c>
      <c r="I124" s="4">
        <v>97</v>
      </c>
      <c r="J124" s="3" t="s">
        <v>24</v>
      </c>
      <c r="K124" s="4">
        <v>57079</v>
      </c>
      <c r="L124" s="4">
        <v>59005</v>
      </c>
      <c r="N124" t="str">
        <f t="shared" si="30"/>
        <v>Høje-Taastrup</v>
      </c>
      <c r="O124" s="8">
        <f t="shared" si="31"/>
        <v>71</v>
      </c>
      <c r="P124" s="8">
        <f t="shared" si="32"/>
        <v>124.38900471276652</v>
      </c>
      <c r="Q124" s="8">
        <f t="shared" si="33"/>
        <v>97</v>
      </c>
      <c r="R124" s="8">
        <f t="shared" si="34"/>
        <v>164.39284806372342</v>
      </c>
      <c r="T124" t="str">
        <f t="shared" si="35"/>
        <v>Høje-Taastrup</v>
      </c>
      <c r="U124" s="8">
        <f t="shared" si="36"/>
        <v>191</v>
      </c>
      <c r="V124" s="8">
        <f t="shared" si="37"/>
        <v>334.62394225547047</v>
      </c>
      <c r="W124" s="8">
        <f t="shared" si="38"/>
        <v>242</v>
      </c>
      <c r="X124" s="8">
        <f t="shared" si="39"/>
        <v>410.1347343445471</v>
      </c>
      <c r="Z124" t="str">
        <f t="shared" si="40"/>
        <v>Høje-Taastrup</v>
      </c>
      <c r="AA124" s="9">
        <f t="shared" si="41"/>
        <v>26</v>
      </c>
      <c r="AB124" s="10">
        <f t="shared" si="42"/>
        <v>40.003843350956899</v>
      </c>
      <c r="AC124" s="10">
        <f t="shared" si="43"/>
        <v>51</v>
      </c>
      <c r="AD124" s="10">
        <f t="shared" si="44"/>
        <v>75.510792089076631</v>
      </c>
    </row>
    <row r="125" spans="2:30" x14ac:dyDescent="0.25">
      <c r="B125" s="3" t="s">
        <v>25</v>
      </c>
      <c r="C125" s="4">
        <v>15</v>
      </c>
      <c r="D125" s="4">
        <v>25</v>
      </c>
      <c r="E125" s="4">
        <v>23</v>
      </c>
      <c r="F125" s="4">
        <v>23</v>
      </c>
      <c r="G125" s="4">
        <v>15</v>
      </c>
      <c r="H125" s="4">
        <v>15</v>
      </c>
      <c r="I125" s="4">
        <v>30</v>
      </c>
      <c r="J125" s="3" t="s">
        <v>25</v>
      </c>
      <c r="K125" s="4">
        <v>23650</v>
      </c>
      <c r="L125" s="4">
        <v>24169</v>
      </c>
      <c r="N125" t="str">
        <f t="shared" si="30"/>
        <v>Ishøj</v>
      </c>
      <c r="O125" s="8">
        <f t="shared" si="31"/>
        <v>23</v>
      </c>
      <c r="P125" s="8">
        <f t="shared" si="32"/>
        <v>97.25158562367865</v>
      </c>
      <c r="Q125" s="8">
        <f t="shared" si="33"/>
        <v>30</v>
      </c>
      <c r="R125" s="8">
        <f t="shared" si="34"/>
        <v>124.12594646034175</v>
      </c>
      <c r="T125" t="str">
        <f t="shared" si="35"/>
        <v>Ishøj</v>
      </c>
      <c r="U125" s="8">
        <f t="shared" si="36"/>
        <v>63</v>
      </c>
      <c r="V125" s="8">
        <f t="shared" si="37"/>
        <v>266.38477801268499</v>
      </c>
      <c r="W125" s="8">
        <f t="shared" si="38"/>
        <v>60</v>
      </c>
      <c r="X125" s="8">
        <f t="shared" si="39"/>
        <v>248.2518929206835</v>
      </c>
      <c r="Z125" t="str">
        <f t="shared" si="40"/>
        <v>Ishøj</v>
      </c>
      <c r="AA125" s="9">
        <f t="shared" si="41"/>
        <v>7</v>
      </c>
      <c r="AB125" s="10">
        <f t="shared" si="42"/>
        <v>26.874360836663101</v>
      </c>
      <c r="AC125" s="10">
        <f t="shared" si="43"/>
        <v>-3</v>
      </c>
      <c r="AD125" s="10">
        <f t="shared" si="44"/>
        <v>-18.132885092001487</v>
      </c>
    </row>
    <row r="126" spans="2:30" x14ac:dyDescent="0.25">
      <c r="B126" s="3" t="s">
        <v>26</v>
      </c>
      <c r="C126" s="4">
        <v>205</v>
      </c>
      <c r="D126" s="4">
        <v>278</v>
      </c>
      <c r="E126" s="4">
        <v>224</v>
      </c>
      <c r="F126" s="4">
        <v>206</v>
      </c>
      <c r="G126" s="4">
        <v>164</v>
      </c>
      <c r="H126" s="4">
        <v>192</v>
      </c>
      <c r="I126" s="4">
        <v>204</v>
      </c>
      <c r="J126" s="3" t="s">
        <v>26</v>
      </c>
      <c r="K126" s="4">
        <v>58752</v>
      </c>
      <c r="L126" s="4">
        <v>58938</v>
      </c>
      <c r="N126" t="str">
        <f t="shared" si="30"/>
        <v>Lyngby-Taarbæk</v>
      </c>
      <c r="O126" s="8">
        <f t="shared" si="31"/>
        <v>224</v>
      </c>
      <c r="P126" s="8">
        <f t="shared" si="32"/>
        <v>381.26361655773422</v>
      </c>
      <c r="Q126" s="8">
        <f t="shared" si="33"/>
        <v>204</v>
      </c>
      <c r="R126" s="8">
        <f t="shared" si="34"/>
        <v>346.12643795174591</v>
      </c>
      <c r="T126" t="str">
        <f t="shared" si="35"/>
        <v>Lyngby-Taarbæk</v>
      </c>
      <c r="U126" s="8">
        <f t="shared" si="36"/>
        <v>707</v>
      </c>
      <c r="V126" s="8">
        <f t="shared" si="37"/>
        <v>1203.3632897603486</v>
      </c>
      <c r="W126" s="8">
        <f t="shared" si="38"/>
        <v>560</v>
      </c>
      <c r="X126" s="8">
        <f t="shared" si="39"/>
        <v>950.15100614204755</v>
      </c>
      <c r="Z126" t="str">
        <f t="shared" si="40"/>
        <v>Lyngby-Taarbæk</v>
      </c>
      <c r="AA126" s="9">
        <f t="shared" si="41"/>
        <v>-20</v>
      </c>
      <c r="AB126" s="10">
        <f t="shared" si="42"/>
        <v>-35.137178605988311</v>
      </c>
      <c r="AC126" s="10">
        <f t="shared" si="43"/>
        <v>-147</v>
      </c>
      <c r="AD126" s="10">
        <f t="shared" si="44"/>
        <v>-253.21228361830106</v>
      </c>
    </row>
    <row r="127" spans="2:30" x14ac:dyDescent="0.25">
      <c r="B127" s="3" t="s">
        <v>27</v>
      </c>
      <c r="C127" s="4">
        <v>80</v>
      </c>
      <c r="D127" s="4">
        <v>139</v>
      </c>
      <c r="E127" s="4">
        <v>105</v>
      </c>
      <c r="F127" s="4">
        <v>80</v>
      </c>
      <c r="G127" s="4">
        <v>64</v>
      </c>
      <c r="H127" s="4">
        <v>111</v>
      </c>
      <c r="I127" s="4">
        <v>130</v>
      </c>
      <c r="J127" s="3" t="s">
        <v>27</v>
      </c>
      <c r="K127" s="4">
        <v>43925</v>
      </c>
      <c r="L127" s="4">
        <v>44646</v>
      </c>
      <c r="N127" t="str">
        <f t="shared" si="30"/>
        <v>Rødovre</v>
      </c>
      <c r="O127" s="8">
        <f t="shared" si="31"/>
        <v>105</v>
      </c>
      <c r="P127" s="8">
        <f t="shared" si="32"/>
        <v>239.04382470119521</v>
      </c>
      <c r="Q127" s="8">
        <f t="shared" si="33"/>
        <v>130</v>
      </c>
      <c r="R127" s="8">
        <f t="shared" si="34"/>
        <v>291.17950096313217</v>
      </c>
      <c r="T127" t="str">
        <f t="shared" si="35"/>
        <v>Rødovre</v>
      </c>
      <c r="U127" s="8">
        <f t="shared" si="36"/>
        <v>324</v>
      </c>
      <c r="V127" s="8">
        <f t="shared" si="37"/>
        <v>737.62094479225959</v>
      </c>
      <c r="W127" s="8">
        <f t="shared" si="38"/>
        <v>305</v>
      </c>
      <c r="X127" s="8">
        <f t="shared" si="39"/>
        <v>683.15190610581021</v>
      </c>
      <c r="Z127" t="str">
        <f t="shared" si="40"/>
        <v>Rødovre</v>
      </c>
      <c r="AA127" s="9">
        <f t="shared" si="41"/>
        <v>25</v>
      </c>
      <c r="AB127" s="10">
        <f t="shared" si="42"/>
        <v>52.135676261936965</v>
      </c>
      <c r="AC127" s="10">
        <f t="shared" si="43"/>
        <v>-19</v>
      </c>
      <c r="AD127" s="10">
        <f t="shared" si="44"/>
        <v>-54.46903868644938</v>
      </c>
    </row>
    <row r="128" spans="2:30" x14ac:dyDescent="0.25">
      <c r="B128" s="3" t="s">
        <v>28</v>
      </c>
      <c r="C128" s="4">
        <v>21</v>
      </c>
      <c r="D128" s="4">
        <v>21</v>
      </c>
      <c r="E128" s="4">
        <v>31</v>
      </c>
      <c r="F128" s="4">
        <v>20</v>
      </c>
      <c r="G128" s="4">
        <v>16</v>
      </c>
      <c r="H128" s="4">
        <v>18</v>
      </c>
      <c r="I128" s="4">
        <v>27</v>
      </c>
      <c r="J128" s="3" t="s">
        <v>28</v>
      </c>
      <c r="K128" s="4">
        <v>17750</v>
      </c>
      <c r="L128" s="4">
        <v>18155</v>
      </c>
      <c r="N128" t="str">
        <f t="shared" si="30"/>
        <v>Vallensbæk</v>
      </c>
      <c r="O128" s="8">
        <f t="shared" si="31"/>
        <v>31</v>
      </c>
      <c r="P128" s="8">
        <f t="shared" si="32"/>
        <v>174.64788732394365</v>
      </c>
      <c r="Q128" s="8">
        <f t="shared" si="33"/>
        <v>27</v>
      </c>
      <c r="R128" s="8">
        <f t="shared" si="34"/>
        <v>148.71936105755989</v>
      </c>
      <c r="T128" t="str">
        <f t="shared" si="35"/>
        <v>Vallensbæk</v>
      </c>
      <c r="U128" s="8">
        <f t="shared" si="36"/>
        <v>73</v>
      </c>
      <c r="V128" s="8">
        <f t="shared" si="37"/>
        <v>411.26760563380282</v>
      </c>
      <c r="W128" s="8">
        <f t="shared" si="38"/>
        <v>61</v>
      </c>
      <c r="X128" s="8">
        <f t="shared" si="39"/>
        <v>335.99559350041312</v>
      </c>
      <c r="Z128" t="str">
        <f t="shared" si="40"/>
        <v>Vallensbæk</v>
      </c>
      <c r="AA128" s="9">
        <f t="shared" si="41"/>
        <v>-4</v>
      </c>
      <c r="AB128" s="10">
        <f t="shared" si="42"/>
        <v>-25.928526266383756</v>
      </c>
      <c r="AC128" s="10">
        <f t="shared" si="43"/>
        <v>-12</v>
      </c>
      <c r="AD128" s="10">
        <f t="shared" si="44"/>
        <v>-75.272012133389694</v>
      </c>
    </row>
    <row r="129" spans="2:30" x14ac:dyDescent="0.25">
      <c r="B129" s="3" t="s">
        <v>29</v>
      </c>
      <c r="C129" s="4">
        <v>41</v>
      </c>
      <c r="D129" s="4">
        <v>67</v>
      </c>
      <c r="E129" s="4">
        <v>47</v>
      </c>
      <c r="F129" s="4">
        <v>38</v>
      </c>
      <c r="G129" s="4">
        <v>30</v>
      </c>
      <c r="H129" s="4">
        <v>36</v>
      </c>
      <c r="I129" s="4">
        <v>53</v>
      </c>
      <c r="J129" s="3" t="s">
        <v>29</v>
      </c>
      <c r="K129" s="4">
        <v>25955</v>
      </c>
      <c r="L129" s="4">
        <v>26046</v>
      </c>
      <c r="N129" t="str">
        <f t="shared" si="30"/>
        <v>Allerød</v>
      </c>
      <c r="O129" s="8">
        <f t="shared" si="31"/>
        <v>47</v>
      </c>
      <c r="P129" s="8">
        <f t="shared" si="32"/>
        <v>181.08264303602388</v>
      </c>
      <c r="Q129" s="8">
        <f t="shared" si="33"/>
        <v>53</v>
      </c>
      <c r="R129" s="8">
        <f t="shared" si="34"/>
        <v>203.48613990631958</v>
      </c>
      <c r="T129" t="str">
        <f t="shared" si="35"/>
        <v>Allerød</v>
      </c>
      <c r="U129" s="8">
        <f t="shared" si="36"/>
        <v>155</v>
      </c>
      <c r="V129" s="8">
        <f t="shared" si="37"/>
        <v>597.18743979965325</v>
      </c>
      <c r="W129" s="8">
        <f t="shared" si="38"/>
        <v>119</v>
      </c>
      <c r="X129" s="8">
        <f t="shared" si="39"/>
        <v>456.88397450664206</v>
      </c>
      <c r="Z129" t="str">
        <f t="shared" si="40"/>
        <v>Allerød</v>
      </c>
      <c r="AA129" s="9">
        <f t="shared" si="41"/>
        <v>6</v>
      </c>
      <c r="AB129" s="10">
        <f t="shared" si="42"/>
        <v>22.403496870295697</v>
      </c>
      <c r="AC129" s="10">
        <f t="shared" si="43"/>
        <v>-36</v>
      </c>
      <c r="AD129" s="10">
        <f t="shared" si="44"/>
        <v>-140.30346529301119</v>
      </c>
    </row>
    <row r="130" spans="2:30" x14ac:dyDescent="0.25">
      <c r="B130" s="3" t="s">
        <v>30</v>
      </c>
      <c r="C130" s="4">
        <v>31</v>
      </c>
      <c r="D130" s="4">
        <v>41</v>
      </c>
      <c r="E130" s="4">
        <v>37</v>
      </c>
      <c r="F130" s="4">
        <v>31</v>
      </c>
      <c r="G130" s="4">
        <v>30</v>
      </c>
      <c r="H130" s="4">
        <v>57</v>
      </c>
      <c r="I130" s="4">
        <v>44</v>
      </c>
      <c r="J130" s="3" t="s">
        <v>30</v>
      </c>
      <c r="K130" s="4">
        <v>45519</v>
      </c>
      <c r="L130" s="4">
        <v>45514</v>
      </c>
      <c r="N130" t="str">
        <f t="shared" si="30"/>
        <v>Egedal</v>
      </c>
      <c r="O130" s="8">
        <f t="shared" si="31"/>
        <v>37</v>
      </c>
      <c r="P130" s="8">
        <f t="shared" si="32"/>
        <v>81.284738241174026</v>
      </c>
      <c r="Q130" s="8">
        <f t="shared" si="33"/>
        <v>44</v>
      </c>
      <c r="R130" s="8">
        <f t="shared" si="34"/>
        <v>96.673550995298143</v>
      </c>
      <c r="T130" t="str">
        <f t="shared" si="35"/>
        <v>Egedal</v>
      </c>
      <c r="U130" s="8">
        <f t="shared" si="36"/>
        <v>109</v>
      </c>
      <c r="V130" s="8">
        <f t="shared" si="37"/>
        <v>239.46044508886399</v>
      </c>
      <c r="W130" s="8">
        <f t="shared" si="38"/>
        <v>131</v>
      </c>
      <c r="X130" s="8">
        <f t="shared" si="39"/>
        <v>287.82352682691038</v>
      </c>
      <c r="Z130" t="str">
        <f t="shared" si="40"/>
        <v>Egedal</v>
      </c>
      <c r="AA130" s="9">
        <f t="shared" si="41"/>
        <v>7</v>
      </c>
      <c r="AB130" s="10">
        <f t="shared" si="42"/>
        <v>15.388812754124118</v>
      </c>
      <c r="AC130" s="10">
        <f t="shared" si="43"/>
        <v>22</v>
      </c>
      <c r="AD130" s="10">
        <f t="shared" si="44"/>
        <v>48.36308173804639</v>
      </c>
    </row>
    <row r="131" spans="2:30" x14ac:dyDescent="0.25">
      <c r="B131" s="3" t="s">
        <v>31</v>
      </c>
      <c r="C131" s="4">
        <v>39</v>
      </c>
      <c r="D131" s="4">
        <v>68</v>
      </c>
      <c r="E131" s="4">
        <v>68</v>
      </c>
      <c r="F131" s="4">
        <v>32</v>
      </c>
      <c r="G131" s="4">
        <v>28</v>
      </c>
      <c r="H131" s="4">
        <v>53</v>
      </c>
      <c r="I131" s="4">
        <v>49</v>
      </c>
      <c r="J131" s="3" t="s">
        <v>31</v>
      </c>
      <c r="K131" s="4">
        <v>41805</v>
      </c>
      <c r="L131" s="4">
        <v>42108</v>
      </c>
      <c r="N131" t="str">
        <f t="shared" si="30"/>
        <v>Fredensborg</v>
      </c>
      <c r="O131" s="8">
        <f t="shared" si="31"/>
        <v>68</v>
      </c>
      <c r="P131" s="8">
        <f t="shared" si="32"/>
        <v>162.65996890324124</v>
      </c>
      <c r="Q131" s="8">
        <f t="shared" si="33"/>
        <v>49</v>
      </c>
      <c r="R131" s="8">
        <f t="shared" si="34"/>
        <v>116.36743611665241</v>
      </c>
      <c r="T131" t="str">
        <f t="shared" si="35"/>
        <v>Fredensborg</v>
      </c>
      <c r="U131" s="8">
        <f t="shared" si="36"/>
        <v>175</v>
      </c>
      <c r="V131" s="8">
        <f t="shared" si="37"/>
        <v>418.61021408922375</v>
      </c>
      <c r="W131" s="8">
        <f t="shared" si="38"/>
        <v>130</v>
      </c>
      <c r="X131" s="8">
        <f t="shared" si="39"/>
        <v>308.72993255438399</v>
      </c>
      <c r="Z131" t="str">
        <f t="shared" si="40"/>
        <v>Fredensborg</v>
      </c>
      <c r="AA131" s="9">
        <f t="shared" si="41"/>
        <v>-19</v>
      </c>
      <c r="AB131" s="10">
        <f t="shared" si="42"/>
        <v>-46.292532786588822</v>
      </c>
      <c r="AC131" s="10">
        <f t="shared" si="43"/>
        <v>-45</v>
      </c>
      <c r="AD131" s="10">
        <f t="shared" si="44"/>
        <v>-109.88028153483975</v>
      </c>
    </row>
    <row r="132" spans="2:30" x14ac:dyDescent="0.25">
      <c r="B132" s="3" t="s">
        <v>32</v>
      </c>
      <c r="C132" s="4">
        <v>29</v>
      </c>
      <c r="D132" s="4">
        <v>40</v>
      </c>
      <c r="E132" s="4">
        <v>46</v>
      </c>
      <c r="F132" s="4">
        <v>42</v>
      </c>
      <c r="G132" s="4">
        <v>30</v>
      </c>
      <c r="H132" s="4">
        <v>45</v>
      </c>
      <c r="I132" s="4">
        <v>48</v>
      </c>
      <c r="J132" s="3" t="s">
        <v>32</v>
      </c>
      <c r="K132" s="4">
        <v>46322</v>
      </c>
      <c r="L132" s="4">
        <v>47021</v>
      </c>
      <c r="N132" t="str">
        <f t="shared" si="30"/>
        <v>Frederikssund</v>
      </c>
      <c r="O132" s="8">
        <f t="shared" si="31"/>
        <v>46</v>
      </c>
      <c r="P132" s="8">
        <f t="shared" si="32"/>
        <v>99.304865938430979</v>
      </c>
      <c r="Q132" s="8">
        <f t="shared" si="33"/>
        <v>48</v>
      </c>
      <c r="R132" s="8">
        <f t="shared" si="34"/>
        <v>102.08204844643883</v>
      </c>
      <c r="T132" t="str">
        <f t="shared" si="35"/>
        <v>Frederikssund</v>
      </c>
      <c r="U132" s="8">
        <f t="shared" si="36"/>
        <v>115</v>
      </c>
      <c r="V132" s="8">
        <f t="shared" si="37"/>
        <v>248.26216484607747</v>
      </c>
      <c r="W132" s="8">
        <f t="shared" si="38"/>
        <v>123</v>
      </c>
      <c r="X132" s="8">
        <f t="shared" si="39"/>
        <v>261.58524914399948</v>
      </c>
      <c r="Z132" t="str">
        <f t="shared" si="40"/>
        <v>Frederikssund</v>
      </c>
      <c r="AA132" s="9">
        <f t="shared" si="41"/>
        <v>2</v>
      </c>
      <c r="AB132" s="10">
        <f t="shared" si="42"/>
        <v>2.7771825080078543</v>
      </c>
      <c r="AC132" s="10">
        <f t="shared" si="43"/>
        <v>8</v>
      </c>
      <c r="AD132" s="10">
        <f t="shared" si="44"/>
        <v>13.323084297922009</v>
      </c>
    </row>
    <row r="133" spans="2:30" x14ac:dyDescent="0.25">
      <c r="B133" s="3" t="s">
        <v>33</v>
      </c>
      <c r="C133" s="4">
        <v>80</v>
      </c>
      <c r="D133" s="4">
        <v>107</v>
      </c>
      <c r="E133" s="4">
        <v>96</v>
      </c>
      <c r="F133" s="4">
        <v>98</v>
      </c>
      <c r="G133" s="4">
        <v>80</v>
      </c>
      <c r="H133" s="4">
        <v>87</v>
      </c>
      <c r="I133" s="4">
        <v>92</v>
      </c>
      <c r="J133" s="3" t="s">
        <v>33</v>
      </c>
      <c r="K133" s="4">
        <v>42447</v>
      </c>
      <c r="L133" s="4">
        <v>42502</v>
      </c>
      <c r="N133" t="str">
        <f t="shared" si="30"/>
        <v>Furesø</v>
      </c>
      <c r="O133" s="8">
        <f t="shared" si="31"/>
        <v>96</v>
      </c>
      <c r="P133" s="8">
        <f t="shared" si="32"/>
        <v>226.16439324333876</v>
      </c>
      <c r="Q133" s="8">
        <f t="shared" si="33"/>
        <v>92</v>
      </c>
      <c r="R133" s="8">
        <f t="shared" si="34"/>
        <v>216.46040186344169</v>
      </c>
      <c r="T133" t="str">
        <f t="shared" si="35"/>
        <v>Furesø</v>
      </c>
      <c r="U133" s="8">
        <f t="shared" si="36"/>
        <v>283</v>
      </c>
      <c r="V133" s="8">
        <f t="shared" si="37"/>
        <v>666.71378424859245</v>
      </c>
      <c r="W133" s="8">
        <f t="shared" si="38"/>
        <v>259</v>
      </c>
      <c r="X133" s="8">
        <f t="shared" si="39"/>
        <v>609.38308785468917</v>
      </c>
      <c r="Z133" t="str">
        <f t="shared" si="40"/>
        <v>Furesø</v>
      </c>
      <c r="AA133" s="9">
        <f t="shared" si="41"/>
        <v>-4</v>
      </c>
      <c r="AB133" s="10">
        <f t="shared" si="42"/>
        <v>-9.7039913798970758</v>
      </c>
      <c r="AC133" s="10">
        <f t="shared" si="43"/>
        <v>-24</v>
      </c>
      <c r="AD133" s="10">
        <f t="shared" si="44"/>
        <v>-57.330696393903281</v>
      </c>
    </row>
    <row r="134" spans="2:30" x14ac:dyDescent="0.25">
      <c r="B134" s="3" t="s">
        <v>34</v>
      </c>
      <c r="C134" s="4">
        <v>10</v>
      </c>
      <c r="D134" s="4">
        <v>27</v>
      </c>
      <c r="E134" s="4">
        <v>41</v>
      </c>
      <c r="F134" s="4">
        <v>12</v>
      </c>
      <c r="G134" s="4">
        <v>19</v>
      </c>
      <c r="H134" s="4">
        <v>14</v>
      </c>
      <c r="I134" s="4">
        <v>45</v>
      </c>
      <c r="J134" s="3" t="s">
        <v>34</v>
      </c>
      <c r="K134" s="4">
        <v>42014</v>
      </c>
      <c r="L134" s="4">
        <v>41945</v>
      </c>
      <c r="N134" t="str">
        <f t="shared" si="30"/>
        <v>Gribskov</v>
      </c>
      <c r="O134" s="8">
        <f t="shared" si="31"/>
        <v>41</v>
      </c>
      <c r="P134" s="8">
        <f t="shared" si="32"/>
        <v>97.586518779454465</v>
      </c>
      <c r="Q134" s="8">
        <f t="shared" si="33"/>
        <v>45</v>
      </c>
      <c r="R134" s="8">
        <f t="shared" si="34"/>
        <v>107.2833472404339</v>
      </c>
      <c r="T134" t="str">
        <f t="shared" si="35"/>
        <v>Gribskov</v>
      </c>
      <c r="U134" s="8">
        <f t="shared" si="36"/>
        <v>78</v>
      </c>
      <c r="V134" s="8">
        <f t="shared" si="37"/>
        <v>185.65240158042556</v>
      </c>
      <c r="W134" s="8">
        <f t="shared" si="38"/>
        <v>78</v>
      </c>
      <c r="X134" s="8">
        <f t="shared" si="39"/>
        <v>185.95780188341877</v>
      </c>
      <c r="Z134" t="str">
        <f t="shared" si="40"/>
        <v>Gribskov</v>
      </c>
      <c r="AA134" s="9">
        <f t="shared" si="41"/>
        <v>4</v>
      </c>
      <c r="AB134" s="10">
        <f t="shared" si="42"/>
        <v>9.6968284609794324</v>
      </c>
      <c r="AC134" s="10">
        <f t="shared" si="43"/>
        <v>0</v>
      </c>
      <c r="AD134" s="10">
        <f t="shared" si="44"/>
        <v>0.3054003029932062</v>
      </c>
    </row>
    <row r="135" spans="2:30" x14ac:dyDescent="0.25">
      <c r="B135" s="3" t="s">
        <v>35</v>
      </c>
      <c r="C135" s="4">
        <v>15</v>
      </c>
      <c r="D135" s="4">
        <v>15</v>
      </c>
      <c r="E135" s="4">
        <v>19</v>
      </c>
      <c r="F135" s="4">
        <v>12</v>
      </c>
      <c r="G135" s="4">
        <v>14</v>
      </c>
      <c r="H135" s="4">
        <v>9</v>
      </c>
      <c r="I135" s="4">
        <v>7</v>
      </c>
      <c r="J135" s="3" t="s">
        <v>35</v>
      </c>
      <c r="K135" s="4">
        <v>31530</v>
      </c>
      <c r="L135" s="4">
        <v>31655</v>
      </c>
      <c r="N135" t="str">
        <f t="shared" si="30"/>
        <v>Halsnæs</v>
      </c>
      <c r="O135" s="8">
        <f t="shared" si="31"/>
        <v>19</v>
      </c>
      <c r="P135" s="8">
        <f t="shared" si="32"/>
        <v>60.26006977481763</v>
      </c>
      <c r="Q135" s="8">
        <f t="shared" si="33"/>
        <v>7</v>
      </c>
      <c r="R135" s="8">
        <f t="shared" si="34"/>
        <v>22.11341020375928</v>
      </c>
      <c r="T135" t="str">
        <f t="shared" si="35"/>
        <v>Halsnæs</v>
      </c>
      <c r="U135" s="8">
        <f t="shared" si="36"/>
        <v>49</v>
      </c>
      <c r="V135" s="8">
        <f t="shared" si="37"/>
        <v>155.40754836663493</v>
      </c>
      <c r="W135" s="8">
        <f t="shared" si="38"/>
        <v>30</v>
      </c>
      <c r="X135" s="8">
        <f t="shared" si="39"/>
        <v>94.771758016111207</v>
      </c>
      <c r="Z135" t="str">
        <f t="shared" si="40"/>
        <v>Halsnæs</v>
      </c>
      <c r="AA135" s="9">
        <f t="shared" si="41"/>
        <v>-12</v>
      </c>
      <c r="AB135" s="10">
        <f t="shared" si="42"/>
        <v>-38.14665957105835</v>
      </c>
      <c r="AC135" s="10">
        <f t="shared" si="43"/>
        <v>-19</v>
      </c>
      <c r="AD135" s="10">
        <f t="shared" si="44"/>
        <v>-60.63579035052372</v>
      </c>
    </row>
    <row r="136" spans="2:30" x14ac:dyDescent="0.25">
      <c r="B136" s="3" t="s">
        <v>36</v>
      </c>
      <c r="C136" s="4">
        <v>85</v>
      </c>
      <c r="D136" s="4">
        <v>110</v>
      </c>
      <c r="E136" s="4">
        <v>115</v>
      </c>
      <c r="F136" s="4">
        <v>84</v>
      </c>
      <c r="G136" s="4">
        <v>39</v>
      </c>
      <c r="H136" s="4">
        <v>98</v>
      </c>
      <c r="I136" s="4">
        <v>115</v>
      </c>
      <c r="J136" s="3" t="s">
        <v>36</v>
      </c>
      <c r="K136" s="4">
        <v>63796</v>
      </c>
      <c r="L136" s="4">
        <v>64021</v>
      </c>
      <c r="N136" t="str">
        <f t="shared" si="30"/>
        <v>Helsingør</v>
      </c>
      <c r="O136" s="8">
        <f t="shared" si="31"/>
        <v>115</v>
      </c>
      <c r="P136" s="8">
        <f t="shared" si="32"/>
        <v>180.26208539720358</v>
      </c>
      <c r="Q136" s="8">
        <f t="shared" si="33"/>
        <v>115</v>
      </c>
      <c r="R136" s="8">
        <f t="shared" si="34"/>
        <v>179.62855937895378</v>
      </c>
      <c r="T136" t="str">
        <f t="shared" si="35"/>
        <v>Helsingør</v>
      </c>
      <c r="U136" s="8">
        <f t="shared" si="36"/>
        <v>310</v>
      </c>
      <c r="V136" s="8">
        <f t="shared" si="37"/>
        <v>485.9238823750706</v>
      </c>
      <c r="W136" s="8">
        <f t="shared" si="38"/>
        <v>252</v>
      </c>
      <c r="X136" s="8">
        <f t="shared" si="39"/>
        <v>393.62084316083786</v>
      </c>
      <c r="Z136" t="str">
        <f t="shared" si="40"/>
        <v>Helsingør</v>
      </c>
      <c r="AA136" s="9">
        <f t="shared" si="41"/>
        <v>0</v>
      </c>
      <c r="AB136" s="10">
        <f t="shared" si="42"/>
        <v>-0.63352601824979615</v>
      </c>
      <c r="AC136" s="10">
        <f t="shared" si="43"/>
        <v>-58</v>
      </c>
      <c r="AD136" s="10">
        <f t="shared" si="44"/>
        <v>-92.30303921423274</v>
      </c>
    </row>
    <row r="137" spans="2:30" x14ac:dyDescent="0.25">
      <c r="B137" s="3" t="s">
        <v>37</v>
      </c>
      <c r="C137" s="4">
        <v>78</v>
      </c>
      <c r="D137" s="4">
        <v>82</v>
      </c>
      <c r="E137" s="4">
        <v>91</v>
      </c>
      <c r="F137" s="4">
        <v>75</v>
      </c>
      <c r="G137" s="4">
        <v>51</v>
      </c>
      <c r="H137" s="4">
        <v>91</v>
      </c>
      <c r="I137" s="4">
        <v>97</v>
      </c>
      <c r="J137" s="3" t="s">
        <v>37</v>
      </c>
      <c r="K137" s="4">
        <v>54243</v>
      </c>
      <c r="L137" s="4">
        <v>54715</v>
      </c>
      <c r="N137" t="str">
        <f t="shared" si="30"/>
        <v>Hillerød</v>
      </c>
      <c r="O137" s="8">
        <f t="shared" si="31"/>
        <v>91</v>
      </c>
      <c r="P137" s="8">
        <f t="shared" si="32"/>
        <v>167.76358239772875</v>
      </c>
      <c r="Q137" s="8">
        <f t="shared" si="33"/>
        <v>97</v>
      </c>
      <c r="R137" s="8">
        <f t="shared" si="34"/>
        <v>177.2822809101709</v>
      </c>
      <c r="T137" t="str">
        <f t="shared" si="35"/>
        <v>Hillerød</v>
      </c>
      <c r="U137" s="8">
        <f t="shared" si="36"/>
        <v>251</v>
      </c>
      <c r="V137" s="8">
        <f t="shared" si="37"/>
        <v>462.73251848164733</v>
      </c>
      <c r="W137" s="8">
        <f t="shared" si="38"/>
        <v>239</v>
      </c>
      <c r="X137" s="8">
        <f t="shared" si="39"/>
        <v>436.80891894361696</v>
      </c>
      <c r="Z137" t="str">
        <f t="shared" si="40"/>
        <v>Hillerød</v>
      </c>
      <c r="AA137" s="9">
        <f t="shared" si="41"/>
        <v>6</v>
      </c>
      <c r="AB137" s="10">
        <f t="shared" si="42"/>
        <v>9.5186985124421426</v>
      </c>
      <c r="AC137" s="10">
        <f t="shared" si="43"/>
        <v>-12</v>
      </c>
      <c r="AD137" s="10">
        <f t="shared" si="44"/>
        <v>-25.923599538030373</v>
      </c>
    </row>
    <row r="138" spans="2:30" x14ac:dyDescent="0.25">
      <c r="B138" s="3" t="s">
        <v>38</v>
      </c>
      <c r="C138" s="4">
        <v>25</v>
      </c>
      <c r="D138" s="4">
        <v>70</v>
      </c>
      <c r="E138" s="4">
        <v>73</v>
      </c>
      <c r="F138" s="4">
        <v>32</v>
      </c>
      <c r="G138" s="4">
        <v>22</v>
      </c>
      <c r="H138" s="4">
        <v>48</v>
      </c>
      <c r="I138" s="4">
        <v>44</v>
      </c>
      <c r="J138" s="3" t="s">
        <v>38</v>
      </c>
      <c r="K138" s="4">
        <v>24774</v>
      </c>
      <c r="L138" s="4">
        <v>25085</v>
      </c>
      <c r="N138" t="str">
        <f t="shared" si="30"/>
        <v>Hørsholm</v>
      </c>
      <c r="O138" s="8">
        <f t="shared" si="31"/>
        <v>73</v>
      </c>
      <c r="P138" s="8">
        <f t="shared" si="32"/>
        <v>294.66376039396141</v>
      </c>
      <c r="Q138" s="8">
        <f t="shared" si="33"/>
        <v>44</v>
      </c>
      <c r="R138" s="8">
        <f t="shared" si="34"/>
        <v>175.40362766593583</v>
      </c>
      <c r="T138" t="str">
        <f t="shared" si="35"/>
        <v>Hørsholm</v>
      </c>
      <c r="U138" s="8">
        <f t="shared" si="36"/>
        <v>168</v>
      </c>
      <c r="V138" s="8">
        <f t="shared" si="37"/>
        <v>678.13029789295229</v>
      </c>
      <c r="W138" s="8">
        <f t="shared" si="38"/>
        <v>114</v>
      </c>
      <c r="X138" s="8">
        <f t="shared" si="39"/>
        <v>454.45485349810644</v>
      </c>
      <c r="Z138" t="str">
        <f t="shared" si="40"/>
        <v>Hørsholm</v>
      </c>
      <c r="AA138" s="9">
        <f t="shared" si="41"/>
        <v>-29</v>
      </c>
      <c r="AB138" s="10">
        <f t="shared" si="42"/>
        <v>-119.26013272802558</v>
      </c>
      <c r="AC138" s="10">
        <f t="shared" si="43"/>
        <v>-54</v>
      </c>
      <c r="AD138" s="10">
        <f t="shared" si="44"/>
        <v>-223.67544439484584</v>
      </c>
    </row>
    <row r="139" spans="2:30" x14ac:dyDescent="0.25">
      <c r="B139" s="3" t="s">
        <v>39</v>
      </c>
      <c r="C139" s="4">
        <v>105</v>
      </c>
      <c r="D139" s="4">
        <v>150</v>
      </c>
      <c r="E139" s="4">
        <v>145</v>
      </c>
      <c r="F139" s="4">
        <v>113</v>
      </c>
      <c r="G139" s="4">
        <v>72</v>
      </c>
      <c r="H139" s="4">
        <v>121</v>
      </c>
      <c r="I139" s="4">
        <v>169</v>
      </c>
      <c r="J139" s="3" t="s">
        <v>39</v>
      </c>
      <c r="K139" s="4">
        <v>57219</v>
      </c>
      <c r="L139" s="4">
        <v>57372</v>
      </c>
      <c r="N139" t="str">
        <f t="shared" si="30"/>
        <v>Rudersdal</v>
      </c>
      <c r="O139" s="8">
        <f t="shared" si="31"/>
        <v>145</v>
      </c>
      <c r="P139" s="8">
        <f t="shared" si="32"/>
        <v>253.41232807284294</v>
      </c>
      <c r="Q139" s="8">
        <f t="shared" si="33"/>
        <v>169</v>
      </c>
      <c r="R139" s="8">
        <f t="shared" si="34"/>
        <v>294.56877919542632</v>
      </c>
      <c r="T139" t="str">
        <f t="shared" si="35"/>
        <v>Rudersdal</v>
      </c>
      <c r="U139" s="8">
        <f t="shared" si="36"/>
        <v>400</v>
      </c>
      <c r="V139" s="8">
        <f t="shared" si="37"/>
        <v>699.06849123542884</v>
      </c>
      <c r="W139" s="8">
        <f t="shared" si="38"/>
        <v>362</v>
      </c>
      <c r="X139" s="8">
        <f t="shared" si="39"/>
        <v>630.96981105765872</v>
      </c>
      <c r="Z139" t="str">
        <f t="shared" si="40"/>
        <v>Rudersdal</v>
      </c>
      <c r="AA139" s="9">
        <f t="shared" si="41"/>
        <v>24</v>
      </c>
      <c r="AB139" s="10">
        <f t="shared" si="42"/>
        <v>41.156451122583377</v>
      </c>
      <c r="AC139" s="10">
        <f t="shared" si="43"/>
        <v>-38</v>
      </c>
      <c r="AD139" s="10">
        <f t="shared" si="44"/>
        <v>-68.09868017777012</v>
      </c>
    </row>
    <row r="140" spans="2:30" x14ac:dyDescent="0.25">
      <c r="B140" s="3" t="s">
        <v>40</v>
      </c>
      <c r="C140" s="4">
        <v>11</v>
      </c>
      <c r="D140" s="4">
        <v>24</v>
      </c>
      <c r="E140" s="4">
        <v>14</v>
      </c>
      <c r="F140" s="4">
        <v>18</v>
      </c>
      <c r="G140" s="4">
        <v>9</v>
      </c>
      <c r="H140" s="4">
        <v>15</v>
      </c>
      <c r="I140" s="4">
        <v>23</v>
      </c>
      <c r="J140" s="3" t="s">
        <v>40</v>
      </c>
      <c r="K140" s="4">
        <v>39460</v>
      </c>
      <c r="L140" s="4">
        <v>39129</v>
      </c>
      <c r="N140" t="str">
        <f t="shared" si="30"/>
        <v>Bornholm</v>
      </c>
      <c r="O140" s="8">
        <f t="shared" si="31"/>
        <v>14</v>
      </c>
      <c r="P140" s="8">
        <f t="shared" si="32"/>
        <v>35.478966041561073</v>
      </c>
      <c r="Q140" s="8">
        <f t="shared" si="33"/>
        <v>23</v>
      </c>
      <c r="R140" s="8">
        <f t="shared" si="34"/>
        <v>58.77993304198931</v>
      </c>
      <c r="T140" t="str">
        <f t="shared" si="35"/>
        <v>Bornholm</v>
      </c>
      <c r="U140" s="8">
        <f t="shared" si="36"/>
        <v>49</v>
      </c>
      <c r="V140" s="8">
        <f t="shared" si="37"/>
        <v>124.17638114546375</v>
      </c>
      <c r="W140" s="8">
        <f t="shared" si="38"/>
        <v>47</v>
      </c>
      <c r="X140" s="8">
        <f t="shared" si="39"/>
        <v>120.11551534667382</v>
      </c>
      <c r="Z140" t="str">
        <f t="shared" si="40"/>
        <v>Bornholm</v>
      </c>
      <c r="AA140" s="9">
        <f t="shared" si="41"/>
        <v>9</v>
      </c>
      <c r="AB140" s="10">
        <f t="shared" si="42"/>
        <v>23.300967000428237</v>
      </c>
      <c r="AC140" s="10">
        <f t="shared" si="43"/>
        <v>-2</v>
      </c>
      <c r="AD140" s="10">
        <f t="shared" si="44"/>
        <v>-4.0608657987899335</v>
      </c>
    </row>
    <row r="141" spans="2:30" x14ac:dyDescent="0.25">
      <c r="B141" s="3" t="s">
        <v>41</v>
      </c>
      <c r="C141" s="4">
        <v>0</v>
      </c>
      <c r="D141" s="4">
        <v>0</v>
      </c>
      <c r="E141" s="4">
        <v>0</v>
      </c>
      <c r="F141" s="4">
        <v>0</v>
      </c>
      <c r="G141" s="4">
        <v>0</v>
      </c>
      <c r="H141" s="4">
        <v>0</v>
      </c>
      <c r="I141" s="4">
        <v>0</v>
      </c>
      <c r="J141" s="3" t="s">
        <v>41</v>
      </c>
      <c r="K141" s="4">
        <v>91</v>
      </c>
      <c r="L141" s="4">
        <v>93</v>
      </c>
      <c r="N141" t="str">
        <f t="shared" si="30"/>
        <v>Christiansø</v>
      </c>
      <c r="O141" s="8">
        <f t="shared" si="31"/>
        <v>0</v>
      </c>
      <c r="P141" s="8">
        <f t="shared" si="32"/>
        <v>0</v>
      </c>
      <c r="Q141" s="8">
        <f t="shared" si="33"/>
        <v>0</v>
      </c>
      <c r="R141" s="8">
        <f t="shared" si="34"/>
        <v>0</v>
      </c>
      <c r="T141" t="str">
        <f t="shared" si="35"/>
        <v>Christiansø</v>
      </c>
      <c r="U141" s="8">
        <f t="shared" si="36"/>
        <v>0</v>
      </c>
      <c r="V141" s="8">
        <f t="shared" si="37"/>
        <v>0</v>
      </c>
      <c r="W141" s="8">
        <f t="shared" si="38"/>
        <v>0</v>
      </c>
      <c r="X141" s="8">
        <f t="shared" si="39"/>
        <v>0</v>
      </c>
      <c r="Z141" t="str">
        <f t="shared" si="40"/>
        <v>Christiansø</v>
      </c>
      <c r="AA141" s="9">
        <f t="shared" si="41"/>
        <v>0</v>
      </c>
      <c r="AB141" s="10">
        <f t="shared" si="42"/>
        <v>0</v>
      </c>
      <c r="AC141" s="10">
        <f t="shared" si="43"/>
        <v>0</v>
      </c>
      <c r="AD141" s="10">
        <f t="shared" si="44"/>
        <v>0</v>
      </c>
    </row>
    <row r="142" spans="2:30" x14ac:dyDescent="0.25">
      <c r="B142" s="3" t="s">
        <v>42</v>
      </c>
      <c r="C142" s="4">
        <v>671</v>
      </c>
      <c r="D142" s="4">
        <v>922</v>
      </c>
      <c r="E142" s="4">
        <v>965</v>
      </c>
      <c r="F142" s="4">
        <v>733</v>
      </c>
      <c r="G142" s="4">
        <v>503</v>
      </c>
      <c r="H142" s="4">
        <v>826</v>
      </c>
      <c r="I142" s="4">
        <v>1101</v>
      </c>
      <c r="K142">
        <f>SUM(K143:K159)</f>
        <v>851815</v>
      </c>
      <c r="L142">
        <f>SUM(L143:L159)</f>
        <v>854316</v>
      </c>
      <c r="N142" t="str">
        <f t="shared" si="30"/>
        <v>Region Sjælland</v>
      </c>
      <c r="O142" s="8">
        <f t="shared" si="31"/>
        <v>965</v>
      </c>
      <c r="P142" s="8">
        <f t="shared" si="32"/>
        <v>113.28750961182887</v>
      </c>
      <c r="Q142" s="8">
        <f t="shared" si="33"/>
        <v>1101</v>
      </c>
      <c r="R142" s="8">
        <f t="shared" si="34"/>
        <v>128.87502984844016</v>
      </c>
      <c r="T142" t="str">
        <f t="shared" si="35"/>
        <v>Region Sjælland</v>
      </c>
      <c r="U142" s="8">
        <f t="shared" si="36"/>
        <v>2558</v>
      </c>
      <c r="V142" s="8">
        <f t="shared" si="37"/>
        <v>300.29994775860956</v>
      </c>
      <c r="W142" s="8">
        <f t="shared" si="38"/>
        <v>2430</v>
      </c>
      <c r="X142" s="8">
        <f t="shared" si="39"/>
        <v>284.43807677721122</v>
      </c>
      <c r="Z142" t="str">
        <f t="shared" si="40"/>
        <v>Region Sjælland</v>
      </c>
      <c r="AA142" s="9">
        <f t="shared" si="41"/>
        <v>136</v>
      </c>
      <c r="AB142" s="10">
        <f t="shared" si="42"/>
        <v>15.587520236611297</v>
      </c>
      <c r="AC142" s="10">
        <f t="shared" si="43"/>
        <v>-128</v>
      </c>
      <c r="AD142" s="10">
        <f t="shared" si="44"/>
        <v>-15.86187098139834</v>
      </c>
    </row>
    <row r="143" spans="2:30" x14ac:dyDescent="0.25">
      <c r="B143" s="3" t="s">
        <v>43</v>
      </c>
      <c r="C143" s="4">
        <v>50</v>
      </c>
      <c r="D143" s="4">
        <v>82</v>
      </c>
      <c r="E143" s="4">
        <v>97</v>
      </c>
      <c r="F143" s="4">
        <v>64</v>
      </c>
      <c r="G143" s="4">
        <v>45</v>
      </c>
      <c r="H143" s="4">
        <v>73</v>
      </c>
      <c r="I143" s="4">
        <v>72</v>
      </c>
      <c r="J143" s="3" t="s">
        <v>43</v>
      </c>
      <c r="K143" s="4">
        <v>51769</v>
      </c>
      <c r="L143" s="4">
        <v>53160</v>
      </c>
      <c r="N143" t="str">
        <f t="shared" si="30"/>
        <v>Greve</v>
      </c>
      <c r="O143" s="8">
        <f t="shared" si="31"/>
        <v>97</v>
      </c>
      <c r="P143" s="8">
        <f t="shared" si="32"/>
        <v>187.37082037512798</v>
      </c>
      <c r="Q143" s="8">
        <f t="shared" si="33"/>
        <v>72</v>
      </c>
      <c r="R143" s="8">
        <f t="shared" si="34"/>
        <v>135.44018058690745</v>
      </c>
      <c r="T143" t="str">
        <f t="shared" si="35"/>
        <v>Greve</v>
      </c>
      <c r="U143" s="8">
        <f t="shared" si="36"/>
        <v>229</v>
      </c>
      <c r="V143" s="8">
        <f t="shared" si="37"/>
        <v>442.34966872066292</v>
      </c>
      <c r="W143" s="8">
        <f t="shared" si="38"/>
        <v>190</v>
      </c>
      <c r="X143" s="8">
        <f t="shared" si="39"/>
        <v>357.41158765989468</v>
      </c>
      <c r="Z143" t="str">
        <f t="shared" si="40"/>
        <v>Greve</v>
      </c>
      <c r="AA143" s="9">
        <f t="shared" si="41"/>
        <v>-25</v>
      </c>
      <c r="AB143" s="10">
        <f t="shared" si="42"/>
        <v>-51.930639788220532</v>
      </c>
      <c r="AC143" s="10">
        <f t="shared" si="43"/>
        <v>-39</v>
      </c>
      <c r="AD143" s="10">
        <f t="shared" si="44"/>
        <v>-84.938081060768241</v>
      </c>
    </row>
    <row r="144" spans="2:30" x14ac:dyDescent="0.25">
      <c r="B144" s="3" t="s">
        <v>44</v>
      </c>
      <c r="C144" s="4">
        <v>87</v>
      </c>
      <c r="D144" s="4">
        <v>111</v>
      </c>
      <c r="E144" s="4">
        <v>100</v>
      </c>
      <c r="F144" s="4">
        <v>65</v>
      </c>
      <c r="G144" s="4">
        <v>49</v>
      </c>
      <c r="H144" s="4">
        <v>71</v>
      </c>
      <c r="I144" s="4">
        <v>107</v>
      </c>
      <c r="J144" s="3" t="s">
        <v>44</v>
      </c>
      <c r="K144" s="4">
        <v>62631</v>
      </c>
      <c r="L144" s="4">
        <v>63180</v>
      </c>
      <c r="N144" t="str">
        <f t="shared" si="30"/>
        <v>Køge</v>
      </c>
      <c r="O144" s="8">
        <f t="shared" si="31"/>
        <v>100</v>
      </c>
      <c r="P144" s="8">
        <f t="shared" si="32"/>
        <v>159.66534144433268</v>
      </c>
      <c r="Q144" s="8">
        <f t="shared" si="33"/>
        <v>107</v>
      </c>
      <c r="R144" s="8">
        <f t="shared" si="34"/>
        <v>169.35739157961379</v>
      </c>
      <c r="T144" t="str">
        <f t="shared" si="35"/>
        <v>Køge</v>
      </c>
      <c r="U144" s="8">
        <f t="shared" si="36"/>
        <v>298</v>
      </c>
      <c r="V144" s="8">
        <f t="shared" si="37"/>
        <v>475.8027175041114</v>
      </c>
      <c r="W144" s="8">
        <f t="shared" si="38"/>
        <v>227</v>
      </c>
      <c r="X144" s="8">
        <f t="shared" si="39"/>
        <v>359.2909148464704</v>
      </c>
      <c r="Z144" t="str">
        <f t="shared" si="40"/>
        <v>Køge</v>
      </c>
      <c r="AA144" s="9">
        <f t="shared" si="41"/>
        <v>7</v>
      </c>
      <c r="AB144" s="10">
        <f t="shared" si="42"/>
        <v>9.6920501352811073</v>
      </c>
      <c r="AC144" s="10">
        <f t="shared" si="43"/>
        <v>-71</v>
      </c>
      <c r="AD144" s="10">
        <f t="shared" si="44"/>
        <v>-116.511802657641</v>
      </c>
    </row>
    <row r="145" spans="2:30" x14ac:dyDescent="0.25">
      <c r="B145" s="3" t="s">
        <v>45</v>
      </c>
      <c r="C145" s="4">
        <v>32</v>
      </c>
      <c r="D145" s="4">
        <v>32</v>
      </c>
      <c r="E145" s="4">
        <v>25</v>
      </c>
      <c r="F145" s="4">
        <v>26</v>
      </c>
      <c r="G145" s="4">
        <v>17</v>
      </c>
      <c r="H145" s="4">
        <v>15</v>
      </c>
      <c r="I145" s="4">
        <v>37</v>
      </c>
      <c r="J145" s="3" t="s">
        <v>45</v>
      </c>
      <c r="K145" s="4">
        <v>29213</v>
      </c>
      <c r="L145" s="4">
        <v>29564</v>
      </c>
      <c r="N145" t="str">
        <f t="shared" si="30"/>
        <v>Lejre</v>
      </c>
      <c r="O145" s="8">
        <f t="shared" si="31"/>
        <v>25</v>
      </c>
      <c r="P145" s="8">
        <f t="shared" si="32"/>
        <v>85.578338410981416</v>
      </c>
      <c r="Q145" s="8">
        <f t="shared" si="33"/>
        <v>37</v>
      </c>
      <c r="R145" s="8">
        <f t="shared" si="34"/>
        <v>125.15221214991206</v>
      </c>
      <c r="T145" t="str">
        <f t="shared" si="35"/>
        <v>Lejre</v>
      </c>
      <c r="U145" s="8">
        <f t="shared" si="36"/>
        <v>89</v>
      </c>
      <c r="V145" s="8">
        <f t="shared" si="37"/>
        <v>304.65888474309384</v>
      </c>
      <c r="W145" s="8">
        <f t="shared" si="38"/>
        <v>69</v>
      </c>
      <c r="X145" s="8">
        <f t="shared" si="39"/>
        <v>233.39196319848463</v>
      </c>
      <c r="Z145" t="str">
        <f t="shared" si="40"/>
        <v>Lejre</v>
      </c>
      <c r="AA145" s="9">
        <f t="shared" si="41"/>
        <v>12</v>
      </c>
      <c r="AB145" s="10">
        <f t="shared" si="42"/>
        <v>39.573873738930644</v>
      </c>
      <c r="AC145" s="10">
        <f t="shared" si="43"/>
        <v>-20</v>
      </c>
      <c r="AD145" s="10">
        <f t="shared" si="44"/>
        <v>-71.266921544609204</v>
      </c>
    </row>
    <row r="146" spans="2:30" x14ac:dyDescent="0.25">
      <c r="B146" s="3" t="s">
        <v>46</v>
      </c>
      <c r="C146" s="4">
        <v>136</v>
      </c>
      <c r="D146" s="4">
        <v>182</v>
      </c>
      <c r="E146" s="4">
        <v>198</v>
      </c>
      <c r="F146" s="4">
        <v>183</v>
      </c>
      <c r="G146" s="4">
        <v>113</v>
      </c>
      <c r="H146" s="4">
        <v>206</v>
      </c>
      <c r="I146" s="4">
        <v>312</v>
      </c>
      <c r="J146" s="3" t="s">
        <v>46</v>
      </c>
      <c r="K146" s="4">
        <v>90695</v>
      </c>
      <c r="L146" s="4">
        <v>91506</v>
      </c>
      <c r="N146" t="str">
        <f t="shared" si="30"/>
        <v>Roskilde</v>
      </c>
      <c r="O146" s="8">
        <f t="shared" si="31"/>
        <v>198</v>
      </c>
      <c r="P146" s="8">
        <f t="shared" si="32"/>
        <v>218.31412977562158</v>
      </c>
      <c r="Q146" s="8">
        <f t="shared" si="33"/>
        <v>312</v>
      </c>
      <c r="R146" s="8">
        <f t="shared" si="34"/>
        <v>340.96124844272509</v>
      </c>
      <c r="T146" t="str">
        <f t="shared" si="35"/>
        <v>Roskilde</v>
      </c>
      <c r="U146" s="8">
        <f t="shared" si="36"/>
        <v>516</v>
      </c>
      <c r="V146" s="8">
        <f t="shared" si="37"/>
        <v>568.93985335465027</v>
      </c>
      <c r="W146" s="8">
        <f t="shared" si="38"/>
        <v>631</v>
      </c>
      <c r="X146" s="8">
        <f t="shared" si="39"/>
        <v>689.57226848512664</v>
      </c>
      <c r="Z146" t="str">
        <f t="shared" si="40"/>
        <v>Roskilde</v>
      </c>
      <c r="AA146" s="9">
        <f t="shared" si="41"/>
        <v>114</v>
      </c>
      <c r="AB146" s="10">
        <f t="shared" si="42"/>
        <v>122.64711866710351</v>
      </c>
      <c r="AC146" s="10">
        <f t="shared" si="43"/>
        <v>115</v>
      </c>
      <c r="AD146" s="10">
        <f t="shared" si="44"/>
        <v>120.63241513047637</v>
      </c>
    </row>
    <row r="147" spans="2:30" x14ac:dyDescent="0.25">
      <c r="B147" s="3" t="s">
        <v>47</v>
      </c>
      <c r="C147" s="4">
        <v>41</v>
      </c>
      <c r="D147" s="4">
        <v>48</v>
      </c>
      <c r="E147" s="4">
        <v>41</v>
      </c>
      <c r="F147" s="4">
        <v>35</v>
      </c>
      <c r="G147" s="4">
        <v>21</v>
      </c>
      <c r="H147" s="4">
        <v>39</v>
      </c>
      <c r="I147" s="4">
        <v>37</v>
      </c>
      <c r="J147" s="3" t="s">
        <v>47</v>
      </c>
      <c r="K147" s="4">
        <v>24500</v>
      </c>
      <c r="L147" s="4">
        <v>24650</v>
      </c>
      <c r="N147" t="str">
        <f t="shared" si="30"/>
        <v>Solrød</v>
      </c>
      <c r="O147" s="8">
        <f t="shared" si="31"/>
        <v>41</v>
      </c>
      <c r="P147" s="8">
        <f t="shared" si="32"/>
        <v>167.34693877551021</v>
      </c>
      <c r="Q147" s="8">
        <f t="shared" si="33"/>
        <v>37</v>
      </c>
      <c r="R147" s="8">
        <f t="shared" si="34"/>
        <v>150.10141987829613</v>
      </c>
      <c r="T147" t="str">
        <f t="shared" si="35"/>
        <v>Solrød</v>
      </c>
      <c r="U147" s="8">
        <f t="shared" si="36"/>
        <v>130</v>
      </c>
      <c r="V147" s="8">
        <f t="shared" si="37"/>
        <v>530.61224489795916</v>
      </c>
      <c r="W147" s="8">
        <f t="shared" si="38"/>
        <v>97</v>
      </c>
      <c r="X147" s="8">
        <f t="shared" si="39"/>
        <v>393.50912778904666</v>
      </c>
      <c r="Z147" t="str">
        <f t="shared" si="40"/>
        <v>Solrød</v>
      </c>
      <c r="AA147" s="9">
        <f t="shared" si="41"/>
        <v>-4</v>
      </c>
      <c r="AB147" s="10">
        <f t="shared" si="42"/>
        <v>-17.245518897214083</v>
      </c>
      <c r="AC147" s="10">
        <f t="shared" si="43"/>
        <v>-33</v>
      </c>
      <c r="AD147" s="10">
        <f t="shared" si="44"/>
        <v>-137.1031171089125</v>
      </c>
    </row>
    <row r="148" spans="2:30" x14ac:dyDescent="0.25">
      <c r="B148" s="3" t="s">
        <v>48</v>
      </c>
      <c r="C148" s="4">
        <v>15</v>
      </c>
      <c r="D148" s="4">
        <v>22</v>
      </c>
      <c r="E148" s="4">
        <v>26</v>
      </c>
      <c r="F148" s="4">
        <v>15</v>
      </c>
      <c r="G148" s="4">
        <v>11</v>
      </c>
      <c r="H148" s="4">
        <v>25</v>
      </c>
      <c r="I148" s="4">
        <v>13</v>
      </c>
      <c r="J148" s="3" t="s">
        <v>48</v>
      </c>
      <c r="K148" s="4">
        <v>37695</v>
      </c>
      <c r="L148" s="4">
        <v>37643</v>
      </c>
      <c r="N148" t="str">
        <f t="shared" si="30"/>
        <v>Faxe</v>
      </c>
      <c r="O148" s="8">
        <f t="shared" si="31"/>
        <v>26</v>
      </c>
      <c r="P148" s="8">
        <f t="shared" si="32"/>
        <v>68.97466507494363</v>
      </c>
      <c r="Q148" s="8">
        <f t="shared" si="33"/>
        <v>13</v>
      </c>
      <c r="R148" s="8">
        <f t="shared" si="34"/>
        <v>34.534973301809103</v>
      </c>
      <c r="T148" t="str">
        <f t="shared" si="35"/>
        <v>Faxe</v>
      </c>
      <c r="U148" s="8">
        <f t="shared" si="36"/>
        <v>63</v>
      </c>
      <c r="V148" s="8">
        <f t="shared" si="37"/>
        <v>167.13091922005572</v>
      </c>
      <c r="W148" s="8">
        <f t="shared" si="38"/>
        <v>49</v>
      </c>
      <c r="X148" s="8">
        <f t="shared" si="39"/>
        <v>130.170283983742</v>
      </c>
      <c r="Z148" t="str">
        <f t="shared" si="40"/>
        <v>Faxe</v>
      </c>
      <c r="AA148" s="9">
        <f t="shared" si="41"/>
        <v>-13</v>
      </c>
      <c r="AB148" s="10">
        <f t="shared" si="42"/>
        <v>-34.439691773134527</v>
      </c>
      <c r="AC148" s="10">
        <f t="shared" si="43"/>
        <v>-14</v>
      </c>
      <c r="AD148" s="10">
        <f t="shared" si="44"/>
        <v>-36.96063523631372</v>
      </c>
    </row>
    <row r="149" spans="2:30" x14ac:dyDescent="0.25">
      <c r="B149" s="3" t="s">
        <v>49</v>
      </c>
      <c r="C149" s="4">
        <v>17</v>
      </c>
      <c r="D149" s="4">
        <v>24</v>
      </c>
      <c r="E149" s="4">
        <v>48</v>
      </c>
      <c r="F149" s="4">
        <v>29</v>
      </c>
      <c r="G149" s="4">
        <v>18</v>
      </c>
      <c r="H149" s="4">
        <v>38</v>
      </c>
      <c r="I149" s="4">
        <v>39</v>
      </c>
      <c r="J149" s="3" t="s">
        <v>49</v>
      </c>
      <c r="K149" s="4">
        <v>59808</v>
      </c>
      <c r="L149" s="4">
        <v>59410</v>
      </c>
      <c r="N149" t="str">
        <f t="shared" si="30"/>
        <v>Guldborgsund</v>
      </c>
      <c r="O149" s="8">
        <f t="shared" si="31"/>
        <v>48</v>
      </c>
      <c r="P149" s="8">
        <f t="shared" si="32"/>
        <v>80.256821829855539</v>
      </c>
      <c r="Q149" s="8">
        <f t="shared" si="33"/>
        <v>39</v>
      </c>
      <c r="R149" s="8">
        <f t="shared" si="34"/>
        <v>65.645514223194752</v>
      </c>
      <c r="T149" t="str">
        <f t="shared" si="35"/>
        <v>Guldborgsund</v>
      </c>
      <c r="U149" s="8">
        <f t="shared" si="36"/>
        <v>89</v>
      </c>
      <c r="V149" s="8">
        <f t="shared" si="37"/>
        <v>148.8095238095238</v>
      </c>
      <c r="W149" s="8">
        <f t="shared" si="38"/>
        <v>95</v>
      </c>
      <c r="X149" s="8">
        <f t="shared" si="39"/>
        <v>159.90573977444873</v>
      </c>
      <c r="Z149" t="str">
        <f t="shared" si="40"/>
        <v>Guldborgsund</v>
      </c>
      <c r="AA149" s="9">
        <f t="shared" si="41"/>
        <v>-9</v>
      </c>
      <c r="AB149" s="10">
        <f t="shared" si="42"/>
        <v>-14.611307606660787</v>
      </c>
      <c r="AC149" s="10">
        <f t="shared" si="43"/>
        <v>6</v>
      </c>
      <c r="AD149" s="10">
        <f t="shared" si="44"/>
        <v>11.096215964924937</v>
      </c>
    </row>
    <row r="150" spans="2:30" x14ac:dyDescent="0.25">
      <c r="B150" s="3" t="s">
        <v>50</v>
      </c>
      <c r="C150" s="4">
        <v>23</v>
      </c>
      <c r="D150" s="4">
        <v>62</v>
      </c>
      <c r="E150" s="4">
        <v>41</v>
      </c>
      <c r="F150" s="4">
        <v>33</v>
      </c>
      <c r="G150" s="4">
        <v>29</v>
      </c>
      <c r="H150" s="4">
        <v>59</v>
      </c>
      <c r="I150" s="4">
        <v>66</v>
      </c>
      <c r="J150" s="3" t="s">
        <v>50</v>
      </c>
      <c r="K150" s="4">
        <v>73919</v>
      </c>
      <c r="L150" s="4">
        <v>74306</v>
      </c>
      <c r="N150" t="str">
        <f t="shared" si="30"/>
        <v>Holbæk</v>
      </c>
      <c r="O150" s="8">
        <f t="shared" si="31"/>
        <v>41</v>
      </c>
      <c r="P150" s="8">
        <f t="shared" si="32"/>
        <v>55.466118318700197</v>
      </c>
      <c r="Q150" s="8">
        <f t="shared" si="33"/>
        <v>66</v>
      </c>
      <c r="R150" s="8">
        <f t="shared" si="34"/>
        <v>88.821898635372648</v>
      </c>
      <c r="T150" t="str">
        <f t="shared" si="35"/>
        <v>Holbæk</v>
      </c>
      <c r="U150" s="8">
        <f t="shared" si="36"/>
        <v>126</v>
      </c>
      <c r="V150" s="8">
        <f t="shared" si="37"/>
        <v>170.4568514184445</v>
      </c>
      <c r="W150" s="8">
        <f t="shared" si="38"/>
        <v>154</v>
      </c>
      <c r="X150" s="8">
        <f t="shared" si="39"/>
        <v>207.25109681586952</v>
      </c>
      <c r="Z150" t="str">
        <f t="shared" si="40"/>
        <v>Holbæk</v>
      </c>
      <c r="AA150" s="9">
        <f t="shared" si="41"/>
        <v>25</v>
      </c>
      <c r="AB150" s="10">
        <f t="shared" si="42"/>
        <v>33.355780316672451</v>
      </c>
      <c r="AC150" s="10">
        <f t="shared" si="43"/>
        <v>28</v>
      </c>
      <c r="AD150" s="10">
        <f t="shared" si="44"/>
        <v>36.794245397425016</v>
      </c>
    </row>
    <row r="151" spans="2:30" x14ac:dyDescent="0.25">
      <c r="B151" s="3" t="s">
        <v>51</v>
      </c>
      <c r="C151" s="4">
        <v>19</v>
      </c>
      <c r="D151" s="4">
        <v>18</v>
      </c>
      <c r="E151" s="4">
        <v>19</v>
      </c>
      <c r="F151" s="4">
        <v>18</v>
      </c>
      <c r="G151" s="4">
        <v>14</v>
      </c>
      <c r="H151" s="4">
        <v>29</v>
      </c>
      <c r="I151" s="4">
        <v>16</v>
      </c>
      <c r="J151" s="3" t="s">
        <v>51</v>
      </c>
      <c r="K151" s="4">
        <v>48453</v>
      </c>
      <c r="L151" s="4">
        <v>48303</v>
      </c>
      <c r="N151" t="str">
        <f t="shared" si="30"/>
        <v>Kalundborg</v>
      </c>
      <c r="O151" s="8">
        <f t="shared" si="31"/>
        <v>19</v>
      </c>
      <c r="P151" s="8">
        <f t="shared" si="32"/>
        <v>39.213258208986026</v>
      </c>
      <c r="Q151" s="8">
        <f t="shared" si="33"/>
        <v>16</v>
      </c>
      <c r="R151" s="8">
        <f t="shared" si="34"/>
        <v>33.124236589859841</v>
      </c>
      <c r="T151" t="str">
        <f t="shared" si="35"/>
        <v>Kalundborg</v>
      </c>
      <c r="U151" s="8">
        <f t="shared" si="36"/>
        <v>56</v>
      </c>
      <c r="V151" s="8">
        <f t="shared" si="37"/>
        <v>115.57591893174828</v>
      </c>
      <c r="W151" s="8">
        <f t="shared" si="38"/>
        <v>59</v>
      </c>
      <c r="X151" s="8">
        <f t="shared" si="39"/>
        <v>122.14562242510817</v>
      </c>
      <c r="Z151" t="str">
        <f t="shared" si="40"/>
        <v>Kalundborg</v>
      </c>
      <c r="AA151" s="9">
        <f t="shared" si="41"/>
        <v>-3</v>
      </c>
      <c r="AB151" s="10">
        <f t="shared" si="42"/>
        <v>-6.0890216191261857</v>
      </c>
      <c r="AC151" s="10">
        <f t="shared" si="43"/>
        <v>3</v>
      </c>
      <c r="AD151" s="10">
        <f t="shared" si="44"/>
        <v>6.5697034933598957</v>
      </c>
    </row>
    <row r="152" spans="2:30" x14ac:dyDescent="0.25">
      <c r="B152" s="3" t="s">
        <v>52</v>
      </c>
      <c r="C152" s="4">
        <v>22</v>
      </c>
      <c r="D152" s="4">
        <v>34</v>
      </c>
      <c r="E152" s="4">
        <v>41</v>
      </c>
      <c r="F152" s="4">
        <v>25</v>
      </c>
      <c r="G152" s="4">
        <v>18</v>
      </c>
      <c r="H152" s="4">
        <v>21</v>
      </c>
      <c r="I152" s="4">
        <v>37</v>
      </c>
      <c r="J152" s="3" t="s">
        <v>52</v>
      </c>
      <c r="K152" s="4">
        <v>39754</v>
      </c>
      <c r="L152" s="4">
        <v>39235</v>
      </c>
      <c r="N152" t="str">
        <f t="shared" si="30"/>
        <v>Lolland</v>
      </c>
      <c r="O152" s="8">
        <f t="shared" si="31"/>
        <v>41</v>
      </c>
      <c r="P152" s="8">
        <f t="shared" si="32"/>
        <v>103.13427579614631</v>
      </c>
      <c r="Q152" s="8">
        <f t="shared" si="33"/>
        <v>37</v>
      </c>
      <c r="R152" s="8">
        <f t="shared" si="34"/>
        <v>94.303555498916779</v>
      </c>
      <c r="T152" t="str">
        <f t="shared" si="35"/>
        <v>Lolland</v>
      </c>
      <c r="U152" s="8">
        <f t="shared" si="36"/>
        <v>97</v>
      </c>
      <c r="V152" s="8">
        <f t="shared" si="37"/>
        <v>244.00060371283394</v>
      </c>
      <c r="W152" s="8">
        <f t="shared" si="38"/>
        <v>76</v>
      </c>
      <c r="X152" s="8">
        <f t="shared" si="39"/>
        <v>193.7046004842615</v>
      </c>
      <c r="Z152" t="str">
        <f t="shared" si="40"/>
        <v>Lolland</v>
      </c>
      <c r="AA152" s="9">
        <f t="shared" si="41"/>
        <v>-4</v>
      </c>
      <c r="AB152" s="10">
        <f t="shared" si="42"/>
        <v>-8.8307202972295329</v>
      </c>
      <c r="AC152" s="10">
        <f t="shared" si="43"/>
        <v>-21</v>
      </c>
      <c r="AD152" s="10">
        <f t="shared" si="44"/>
        <v>-50.296003228572431</v>
      </c>
    </row>
    <row r="153" spans="2:30" x14ac:dyDescent="0.25">
      <c r="B153" s="3" t="s">
        <v>53</v>
      </c>
      <c r="C153" s="4">
        <v>82</v>
      </c>
      <c r="D153" s="4">
        <v>116</v>
      </c>
      <c r="E153" s="4">
        <v>108</v>
      </c>
      <c r="F153" s="4">
        <v>91</v>
      </c>
      <c r="G153" s="4">
        <v>57</v>
      </c>
      <c r="H153" s="4">
        <v>107</v>
      </c>
      <c r="I153" s="4">
        <v>116</v>
      </c>
      <c r="J153" s="3" t="s">
        <v>53</v>
      </c>
      <c r="K153" s="4">
        <v>84702</v>
      </c>
      <c r="L153" s="4">
        <v>84904</v>
      </c>
      <c r="N153" t="str">
        <f t="shared" si="30"/>
        <v>Næstved</v>
      </c>
      <c r="O153" s="8">
        <f t="shared" si="31"/>
        <v>108</v>
      </c>
      <c r="P153" s="8">
        <f t="shared" si="32"/>
        <v>127.50584401785082</v>
      </c>
      <c r="Q153" s="8">
        <f t="shared" si="33"/>
        <v>116</v>
      </c>
      <c r="R153" s="8">
        <f t="shared" si="34"/>
        <v>136.62489399792707</v>
      </c>
      <c r="T153" t="str">
        <f t="shared" si="35"/>
        <v>Næstved</v>
      </c>
      <c r="U153" s="8">
        <f t="shared" si="36"/>
        <v>306</v>
      </c>
      <c r="V153" s="8">
        <f t="shared" si="37"/>
        <v>361.26655805057732</v>
      </c>
      <c r="W153" s="8">
        <f t="shared" si="38"/>
        <v>280</v>
      </c>
      <c r="X153" s="8">
        <f t="shared" si="39"/>
        <v>329.78422689154809</v>
      </c>
      <c r="Z153" t="str">
        <f t="shared" si="40"/>
        <v>Næstved</v>
      </c>
      <c r="AA153" s="9">
        <f t="shared" si="41"/>
        <v>8</v>
      </c>
      <c r="AB153" s="10">
        <f t="shared" si="42"/>
        <v>9.1190499800762552</v>
      </c>
      <c r="AC153" s="10">
        <f t="shared" si="43"/>
        <v>-26</v>
      </c>
      <c r="AD153" s="10">
        <f t="shared" si="44"/>
        <v>-31.482331159029229</v>
      </c>
    </row>
    <row r="154" spans="2:30" x14ac:dyDescent="0.25">
      <c r="B154" s="3" t="s">
        <v>54</v>
      </c>
      <c r="C154" s="4">
        <v>8</v>
      </c>
      <c r="D154" s="4">
        <v>8</v>
      </c>
      <c r="E154" s="4">
        <v>9</v>
      </c>
      <c r="F154" s="4">
        <v>8</v>
      </c>
      <c r="G154" s="4">
        <v>6</v>
      </c>
      <c r="H154" s="4">
        <v>7</v>
      </c>
      <c r="I154" s="4">
        <v>13</v>
      </c>
      <c r="J154" s="3" t="s">
        <v>54</v>
      </c>
      <c r="K154" s="4">
        <v>32703</v>
      </c>
      <c r="L154" s="4">
        <v>32375</v>
      </c>
      <c r="N154" t="str">
        <f t="shared" si="30"/>
        <v>Odsherred</v>
      </c>
      <c r="O154" s="8">
        <f t="shared" si="31"/>
        <v>9</v>
      </c>
      <c r="P154" s="8">
        <f t="shared" si="32"/>
        <v>27.520410971470508</v>
      </c>
      <c r="Q154" s="8">
        <f t="shared" si="33"/>
        <v>13</v>
      </c>
      <c r="R154" s="8">
        <f t="shared" si="34"/>
        <v>40.154440154440159</v>
      </c>
      <c r="T154" t="str">
        <f t="shared" si="35"/>
        <v>Odsherred</v>
      </c>
      <c r="U154" s="8">
        <f t="shared" si="36"/>
        <v>25</v>
      </c>
      <c r="V154" s="8">
        <f t="shared" si="37"/>
        <v>76.445586031862518</v>
      </c>
      <c r="W154" s="8">
        <f t="shared" si="38"/>
        <v>26</v>
      </c>
      <c r="X154" s="8">
        <f t="shared" si="39"/>
        <v>80.308880308880319</v>
      </c>
      <c r="Z154" t="str">
        <f t="shared" si="40"/>
        <v>Odsherred</v>
      </c>
      <c r="AA154" s="9">
        <f t="shared" si="41"/>
        <v>4</v>
      </c>
      <c r="AB154" s="10">
        <f t="shared" si="42"/>
        <v>12.634029182969652</v>
      </c>
      <c r="AC154" s="10">
        <f t="shared" si="43"/>
        <v>1</v>
      </c>
      <c r="AD154" s="10">
        <f t="shared" si="44"/>
        <v>3.8632942770178005</v>
      </c>
    </row>
    <row r="155" spans="2:30" x14ac:dyDescent="0.25">
      <c r="B155" s="3" t="s">
        <v>55</v>
      </c>
      <c r="C155" s="4">
        <v>32</v>
      </c>
      <c r="D155" s="4">
        <v>37</v>
      </c>
      <c r="E155" s="4">
        <v>26</v>
      </c>
      <c r="F155" s="4">
        <v>33</v>
      </c>
      <c r="G155" s="4">
        <v>20</v>
      </c>
      <c r="H155" s="4">
        <v>31</v>
      </c>
      <c r="I155" s="4">
        <v>77</v>
      </c>
      <c r="J155" s="3" t="s">
        <v>55</v>
      </c>
      <c r="K155" s="4">
        <v>36316</v>
      </c>
      <c r="L155" s="4">
        <v>36293</v>
      </c>
      <c r="N155" t="str">
        <f t="shared" si="30"/>
        <v>Ringsted</v>
      </c>
      <c r="O155" s="8">
        <f t="shared" si="31"/>
        <v>26</v>
      </c>
      <c r="P155" s="8">
        <f t="shared" si="32"/>
        <v>71.593787862099347</v>
      </c>
      <c r="Q155" s="8">
        <f t="shared" si="33"/>
        <v>77</v>
      </c>
      <c r="R155" s="8">
        <f t="shared" si="34"/>
        <v>212.16212492767201</v>
      </c>
      <c r="T155" t="str">
        <f t="shared" si="35"/>
        <v>Ringsted</v>
      </c>
      <c r="U155" s="8">
        <f t="shared" si="36"/>
        <v>95</v>
      </c>
      <c r="V155" s="8">
        <f t="shared" si="37"/>
        <v>261.5926864192092</v>
      </c>
      <c r="W155" s="8">
        <f t="shared" si="38"/>
        <v>128</v>
      </c>
      <c r="X155" s="8">
        <f t="shared" si="39"/>
        <v>352.68509078885734</v>
      </c>
      <c r="Z155" t="str">
        <f t="shared" si="40"/>
        <v>Ringsted</v>
      </c>
      <c r="AA155" s="9">
        <f t="shared" si="41"/>
        <v>51</v>
      </c>
      <c r="AB155" s="10">
        <f t="shared" si="42"/>
        <v>140.56833706557268</v>
      </c>
      <c r="AC155" s="10">
        <f t="shared" si="43"/>
        <v>33</v>
      </c>
      <c r="AD155" s="10">
        <f t="shared" si="44"/>
        <v>91.092404369648136</v>
      </c>
    </row>
    <row r="156" spans="2:30" x14ac:dyDescent="0.25">
      <c r="B156" s="3" t="s">
        <v>56</v>
      </c>
      <c r="C156" s="4">
        <v>56</v>
      </c>
      <c r="D156" s="4">
        <v>72</v>
      </c>
      <c r="E156" s="4">
        <v>103</v>
      </c>
      <c r="F156" s="4">
        <v>67</v>
      </c>
      <c r="G156" s="4">
        <v>55</v>
      </c>
      <c r="H156" s="4">
        <v>58</v>
      </c>
      <c r="I156" s="4">
        <v>76</v>
      </c>
      <c r="J156" s="3" t="s">
        <v>56</v>
      </c>
      <c r="K156" s="4">
        <v>79819</v>
      </c>
      <c r="L156" s="4">
        <v>80325</v>
      </c>
      <c r="N156" t="str">
        <f t="shared" si="30"/>
        <v>Slagelse</v>
      </c>
      <c r="O156" s="8">
        <f t="shared" si="31"/>
        <v>103</v>
      </c>
      <c r="P156" s="8">
        <f t="shared" si="32"/>
        <v>129.04195742868239</v>
      </c>
      <c r="Q156" s="8">
        <f t="shared" si="33"/>
        <v>76</v>
      </c>
      <c r="R156" s="8">
        <f t="shared" si="34"/>
        <v>94.615624027388733</v>
      </c>
      <c r="T156" t="str">
        <f t="shared" si="35"/>
        <v>Slagelse</v>
      </c>
      <c r="U156" s="8">
        <f t="shared" si="36"/>
        <v>231</v>
      </c>
      <c r="V156" s="8">
        <f t="shared" si="37"/>
        <v>289.40477831092846</v>
      </c>
      <c r="W156" s="8">
        <f t="shared" si="38"/>
        <v>189</v>
      </c>
      <c r="X156" s="8">
        <f t="shared" si="39"/>
        <v>235.29411764705881</v>
      </c>
      <c r="Z156" t="str">
        <f t="shared" si="40"/>
        <v>Slagelse</v>
      </c>
      <c r="AA156" s="9">
        <f t="shared" si="41"/>
        <v>-27</v>
      </c>
      <c r="AB156" s="10">
        <f t="shared" si="42"/>
        <v>-34.426333401293661</v>
      </c>
      <c r="AC156" s="10">
        <f t="shared" si="43"/>
        <v>-42</v>
      </c>
      <c r="AD156" s="10">
        <f t="shared" si="44"/>
        <v>-54.110660663869652</v>
      </c>
    </row>
    <row r="157" spans="2:30" x14ac:dyDescent="0.25">
      <c r="B157" s="3" t="s">
        <v>57</v>
      </c>
      <c r="C157" s="4">
        <v>16</v>
      </c>
      <c r="D157" s="4">
        <v>23</v>
      </c>
      <c r="E157" s="4">
        <v>28</v>
      </c>
      <c r="F157" s="4">
        <v>13</v>
      </c>
      <c r="G157" s="4">
        <v>14</v>
      </c>
      <c r="H157" s="4">
        <v>26</v>
      </c>
      <c r="I157" s="4">
        <v>46</v>
      </c>
      <c r="J157" s="3" t="s">
        <v>57</v>
      </c>
      <c r="K157" s="4">
        <v>30444</v>
      </c>
      <c r="L157" s="4">
        <v>30589</v>
      </c>
      <c r="N157" t="str">
        <f t="shared" si="30"/>
        <v>Sorø</v>
      </c>
      <c r="O157" s="8">
        <f t="shared" si="31"/>
        <v>28</v>
      </c>
      <c r="P157" s="8">
        <f t="shared" si="32"/>
        <v>91.972145578767567</v>
      </c>
      <c r="Q157" s="8">
        <f t="shared" si="33"/>
        <v>46</v>
      </c>
      <c r="R157" s="8">
        <f t="shared" si="34"/>
        <v>150.38085586321878</v>
      </c>
      <c r="T157" t="str">
        <f t="shared" si="35"/>
        <v>Sorø</v>
      </c>
      <c r="U157" s="8">
        <f t="shared" si="36"/>
        <v>67</v>
      </c>
      <c r="V157" s="8">
        <f t="shared" si="37"/>
        <v>220.07620549205097</v>
      </c>
      <c r="W157" s="8">
        <f t="shared" si="38"/>
        <v>86</v>
      </c>
      <c r="X157" s="8">
        <f t="shared" si="39"/>
        <v>281.14681748340905</v>
      </c>
      <c r="Z157" t="str">
        <f t="shared" si="40"/>
        <v>Sorø</v>
      </c>
      <c r="AA157" s="9">
        <f t="shared" si="41"/>
        <v>18</v>
      </c>
      <c r="AB157" s="10">
        <f t="shared" si="42"/>
        <v>58.408710284451217</v>
      </c>
      <c r="AC157" s="10">
        <f t="shared" si="43"/>
        <v>19</v>
      </c>
      <c r="AD157" s="10">
        <f t="shared" si="44"/>
        <v>61.070611991358078</v>
      </c>
    </row>
    <row r="158" spans="2:30" x14ac:dyDescent="0.25">
      <c r="B158" s="3" t="s">
        <v>58</v>
      </c>
      <c r="C158" s="4">
        <v>6</v>
      </c>
      <c r="D158" s="4">
        <v>12</v>
      </c>
      <c r="E158" s="4">
        <v>14</v>
      </c>
      <c r="F158" s="4">
        <v>6</v>
      </c>
      <c r="G158" s="4">
        <v>3</v>
      </c>
      <c r="H158" s="4">
        <v>4</v>
      </c>
      <c r="I158" s="4">
        <v>9</v>
      </c>
      <c r="J158" s="3" t="s">
        <v>58</v>
      </c>
      <c r="K158" s="4">
        <v>23622</v>
      </c>
      <c r="L158" s="4">
        <v>23609</v>
      </c>
      <c r="N158" t="str">
        <f t="shared" si="30"/>
        <v>Stevns</v>
      </c>
      <c r="O158" s="8">
        <f t="shared" si="31"/>
        <v>14</v>
      </c>
      <c r="P158" s="8">
        <f t="shared" si="32"/>
        <v>59.266785200237059</v>
      </c>
      <c r="Q158" s="8">
        <f t="shared" si="33"/>
        <v>9</v>
      </c>
      <c r="R158" s="8">
        <f t="shared" si="34"/>
        <v>38.12105552967089</v>
      </c>
      <c r="T158" t="str">
        <f t="shared" si="35"/>
        <v>Stevns</v>
      </c>
      <c r="U158" s="8">
        <f t="shared" si="36"/>
        <v>32</v>
      </c>
      <c r="V158" s="8">
        <f t="shared" si="37"/>
        <v>135.46693760054185</v>
      </c>
      <c r="W158" s="8">
        <f t="shared" si="38"/>
        <v>16</v>
      </c>
      <c r="X158" s="8">
        <f t="shared" si="39"/>
        <v>67.770765386081578</v>
      </c>
      <c r="Z158" t="str">
        <f t="shared" si="40"/>
        <v>Stevns</v>
      </c>
      <c r="AA158" s="9">
        <f t="shared" si="41"/>
        <v>-5</v>
      </c>
      <c r="AB158" s="10">
        <f t="shared" si="42"/>
        <v>-21.145729670566169</v>
      </c>
      <c r="AC158" s="10">
        <f t="shared" si="43"/>
        <v>-16</v>
      </c>
      <c r="AD158" s="10">
        <f t="shared" si="44"/>
        <v>-67.696172214460276</v>
      </c>
    </row>
    <row r="159" spans="2:30" x14ac:dyDescent="0.25">
      <c r="B159" s="3" t="s">
        <v>59</v>
      </c>
      <c r="C159" s="4">
        <v>29</v>
      </c>
      <c r="D159" s="4">
        <v>39</v>
      </c>
      <c r="E159" s="4">
        <v>41</v>
      </c>
      <c r="F159" s="4">
        <v>22</v>
      </c>
      <c r="G159" s="4">
        <v>13</v>
      </c>
      <c r="H159" s="4">
        <v>17</v>
      </c>
      <c r="I159" s="4">
        <v>28</v>
      </c>
      <c r="J159" s="3" t="s">
        <v>59</v>
      </c>
      <c r="K159" s="4">
        <v>45772</v>
      </c>
      <c r="L159" s="4">
        <v>45264</v>
      </c>
      <c r="N159" t="str">
        <f t="shared" si="30"/>
        <v>Vordingborg</v>
      </c>
      <c r="O159" s="8">
        <f t="shared" si="31"/>
        <v>41</v>
      </c>
      <c r="P159" s="8">
        <f t="shared" si="32"/>
        <v>89.574412304465611</v>
      </c>
      <c r="Q159" s="8">
        <f t="shared" si="33"/>
        <v>28</v>
      </c>
      <c r="R159" s="8">
        <f t="shared" si="34"/>
        <v>61.859314245316369</v>
      </c>
      <c r="T159" t="str">
        <f t="shared" si="35"/>
        <v>Vordingborg</v>
      </c>
      <c r="U159" s="8">
        <f t="shared" si="36"/>
        <v>109</v>
      </c>
      <c r="V159" s="8">
        <f t="shared" si="37"/>
        <v>238.13685222406713</v>
      </c>
      <c r="W159" s="8">
        <f t="shared" si="38"/>
        <v>58</v>
      </c>
      <c r="X159" s="8">
        <f t="shared" si="39"/>
        <v>128.13715093672675</v>
      </c>
      <c r="Z159" t="str">
        <f t="shared" si="40"/>
        <v>Vordingborg</v>
      </c>
      <c r="AA159" s="9">
        <f t="shared" si="41"/>
        <v>-13</v>
      </c>
      <c r="AB159" s="10">
        <f t="shared" si="42"/>
        <v>-27.715098059149241</v>
      </c>
      <c r="AC159" s="10">
        <f t="shared" si="43"/>
        <v>-51</v>
      </c>
      <c r="AD159" s="10">
        <f t="shared" si="44"/>
        <v>-109.99970128734037</v>
      </c>
    </row>
    <row r="160" spans="2:30" x14ac:dyDescent="0.25">
      <c r="B160" s="3" t="s">
        <v>60</v>
      </c>
      <c r="C160" s="4">
        <v>1337</v>
      </c>
      <c r="D160" s="4">
        <v>1887</v>
      </c>
      <c r="E160" s="4">
        <v>1987</v>
      </c>
      <c r="F160" s="4">
        <v>1358</v>
      </c>
      <c r="G160" s="4">
        <v>1104</v>
      </c>
      <c r="H160" s="4">
        <v>1816</v>
      </c>
      <c r="I160" s="4">
        <v>2016</v>
      </c>
      <c r="K160">
        <f>SUM(K161:K182)</f>
        <v>1238503</v>
      </c>
      <c r="L160">
        <f>SUM(L161:L182)</f>
        <v>1240270</v>
      </c>
      <c r="N160" t="str">
        <f t="shared" si="30"/>
        <v>Region Syddanmark</v>
      </c>
      <c r="O160" s="8">
        <f t="shared" si="31"/>
        <v>1987</v>
      </c>
      <c r="P160" s="8">
        <f t="shared" si="32"/>
        <v>160.4356226831909</v>
      </c>
      <c r="Q160" s="8">
        <f t="shared" si="33"/>
        <v>2016</v>
      </c>
      <c r="R160" s="8">
        <f t="shared" si="34"/>
        <v>162.54525224346312</v>
      </c>
      <c r="T160" t="str">
        <f t="shared" si="35"/>
        <v>Region Syddanmark</v>
      </c>
      <c r="U160" s="8">
        <f t="shared" si="36"/>
        <v>5211</v>
      </c>
      <c r="V160" s="8">
        <f t="shared" si="37"/>
        <v>420.74988918072864</v>
      </c>
      <c r="W160" s="8">
        <f t="shared" si="38"/>
        <v>4936</v>
      </c>
      <c r="X160" s="8">
        <f t="shared" si="39"/>
        <v>397.97785965959025</v>
      </c>
      <c r="Z160" t="str">
        <f t="shared" si="40"/>
        <v>Region Syddanmark</v>
      </c>
      <c r="AA160" s="9">
        <f t="shared" si="41"/>
        <v>29</v>
      </c>
      <c r="AB160" s="10">
        <f t="shared" si="42"/>
        <v>2.109629560272225</v>
      </c>
      <c r="AC160" s="10">
        <f t="shared" si="43"/>
        <v>-275</v>
      </c>
      <c r="AD160" s="10">
        <f t="shared" si="44"/>
        <v>-22.772029521138393</v>
      </c>
    </row>
    <row r="161" spans="2:30" x14ac:dyDescent="0.25">
      <c r="B161" s="3" t="s">
        <v>61</v>
      </c>
      <c r="C161" s="4">
        <v>5</v>
      </c>
      <c r="D161" s="4">
        <v>25</v>
      </c>
      <c r="E161" s="4">
        <v>20</v>
      </c>
      <c r="F161" s="4">
        <v>21</v>
      </c>
      <c r="G161" s="4">
        <v>14</v>
      </c>
      <c r="H161" s="4">
        <v>16</v>
      </c>
      <c r="I161" s="4">
        <v>16</v>
      </c>
      <c r="J161" s="3" t="s">
        <v>61</v>
      </c>
      <c r="K161" s="4">
        <v>40767</v>
      </c>
      <c r="L161" s="4">
        <v>40461</v>
      </c>
      <c r="N161" t="str">
        <f t="shared" si="30"/>
        <v>Assens</v>
      </c>
      <c r="O161" s="8">
        <f t="shared" si="31"/>
        <v>20</v>
      </c>
      <c r="P161" s="8">
        <f t="shared" si="32"/>
        <v>49.059288149728943</v>
      </c>
      <c r="Q161" s="8">
        <f t="shared" si="33"/>
        <v>16</v>
      </c>
      <c r="R161" s="8">
        <f t="shared" si="34"/>
        <v>39.544252490052152</v>
      </c>
      <c r="T161" t="str">
        <f t="shared" si="35"/>
        <v>Assens</v>
      </c>
      <c r="U161" s="8">
        <f t="shared" si="36"/>
        <v>50</v>
      </c>
      <c r="V161" s="8">
        <f t="shared" si="37"/>
        <v>122.64822037432238</v>
      </c>
      <c r="W161" s="8">
        <f t="shared" si="38"/>
        <v>46</v>
      </c>
      <c r="X161" s="8">
        <f t="shared" si="39"/>
        <v>113.68972590889994</v>
      </c>
      <c r="Z161" t="str">
        <f t="shared" si="40"/>
        <v>Assens</v>
      </c>
      <c r="AA161" s="9">
        <f t="shared" si="41"/>
        <v>-4</v>
      </c>
      <c r="AB161" s="10">
        <f t="shared" si="42"/>
        <v>-9.5150356596767907</v>
      </c>
      <c r="AC161" s="10">
        <f t="shared" si="43"/>
        <v>-4</v>
      </c>
      <c r="AD161" s="10">
        <f t="shared" si="44"/>
        <v>-8.958494465422433</v>
      </c>
    </row>
    <row r="162" spans="2:30" x14ac:dyDescent="0.25">
      <c r="B162" s="3" t="s">
        <v>62</v>
      </c>
      <c r="C162" s="4">
        <v>36</v>
      </c>
      <c r="D162" s="4">
        <v>56</v>
      </c>
      <c r="E162" s="4">
        <v>66</v>
      </c>
      <c r="F162" s="4">
        <v>29</v>
      </c>
      <c r="G162" s="4">
        <v>25</v>
      </c>
      <c r="H162" s="4">
        <v>32</v>
      </c>
      <c r="I162" s="4">
        <v>33</v>
      </c>
      <c r="J162" s="3" t="s">
        <v>62</v>
      </c>
      <c r="K162" s="4">
        <v>52266</v>
      </c>
      <c r="L162" s="4">
        <v>52317</v>
      </c>
      <c r="N162" t="str">
        <f t="shared" si="30"/>
        <v>Faaborg-Midtfyn</v>
      </c>
      <c r="O162" s="8">
        <f t="shared" si="31"/>
        <v>66</v>
      </c>
      <c r="P162" s="8">
        <f t="shared" si="32"/>
        <v>126.2771208816439</v>
      </c>
      <c r="Q162" s="8">
        <f t="shared" si="33"/>
        <v>33</v>
      </c>
      <c r="R162" s="8">
        <f t="shared" si="34"/>
        <v>63.077011296519295</v>
      </c>
      <c r="T162" t="str">
        <f t="shared" si="35"/>
        <v>Faaborg-Midtfyn</v>
      </c>
      <c r="U162" s="8">
        <f t="shared" si="36"/>
        <v>158</v>
      </c>
      <c r="V162" s="8">
        <f t="shared" si="37"/>
        <v>302.29977423181418</v>
      </c>
      <c r="W162" s="8">
        <f t="shared" si="38"/>
        <v>90</v>
      </c>
      <c r="X162" s="8">
        <f t="shared" si="39"/>
        <v>172.02821262687081</v>
      </c>
      <c r="Z162" t="str">
        <f t="shared" si="40"/>
        <v>Faaborg-Midtfyn</v>
      </c>
      <c r="AA162" s="9">
        <f t="shared" si="41"/>
        <v>-33</v>
      </c>
      <c r="AB162" s="10">
        <f t="shared" si="42"/>
        <v>-63.200109585124601</v>
      </c>
      <c r="AC162" s="10">
        <f t="shared" si="43"/>
        <v>-68</v>
      </c>
      <c r="AD162" s="10">
        <f t="shared" si="44"/>
        <v>-130.27156160494337</v>
      </c>
    </row>
    <row r="163" spans="2:30" x14ac:dyDescent="0.25">
      <c r="B163" s="3" t="s">
        <v>63</v>
      </c>
      <c r="C163" s="4">
        <v>8</v>
      </c>
      <c r="D163" s="4">
        <v>15</v>
      </c>
      <c r="E163" s="4">
        <v>18</v>
      </c>
      <c r="F163" s="4">
        <v>12</v>
      </c>
      <c r="G163" s="4">
        <v>25</v>
      </c>
      <c r="H163" s="4">
        <v>17</v>
      </c>
      <c r="I163" s="4">
        <v>16</v>
      </c>
      <c r="J163" s="3" t="s">
        <v>63</v>
      </c>
      <c r="K163" s="4">
        <v>23891</v>
      </c>
      <c r="L163" s="4">
        <v>23927</v>
      </c>
      <c r="N163" t="str">
        <f t="shared" si="30"/>
        <v>Kerteminde</v>
      </c>
      <c r="O163" s="8">
        <f t="shared" si="31"/>
        <v>18</v>
      </c>
      <c r="P163" s="8">
        <f t="shared" si="32"/>
        <v>75.342179063245581</v>
      </c>
      <c r="Q163" s="8">
        <f t="shared" si="33"/>
        <v>16</v>
      </c>
      <c r="R163" s="8">
        <f t="shared" si="34"/>
        <v>66.870063108622048</v>
      </c>
      <c r="T163" t="str">
        <f t="shared" si="35"/>
        <v>Kerteminde</v>
      </c>
      <c r="U163" s="8">
        <f t="shared" si="36"/>
        <v>41</v>
      </c>
      <c r="V163" s="8">
        <f t="shared" si="37"/>
        <v>171.61274119961493</v>
      </c>
      <c r="W163" s="8">
        <f t="shared" si="38"/>
        <v>58</v>
      </c>
      <c r="X163" s="8">
        <f t="shared" si="39"/>
        <v>242.40397876875494</v>
      </c>
      <c r="Z163" t="str">
        <f t="shared" si="40"/>
        <v>Kerteminde</v>
      </c>
      <c r="AA163" s="9">
        <f t="shared" si="41"/>
        <v>-2</v>
      </c>
      <c r="AB163" s="10">
        <f t="shared" si="42"/>
        <v>-8.4721159546235327</v>
      </c>
      <c r="AC163" s="10">
        <f t="shared" si="43"/>
        <v>17</v>
      </c>
      <c r="AD163" s="10">
        <f t="shared" si="44"/>
        <v>70.791237569140009</v>
      </c>
    </row>
    <row r="164" spans="2:30" x14ac:dyDescent="0.25">
      <c r="B164" s="3" t="s">
        <v>64</v>
      </c>
      <c r="C164" s="4">
        <v>3</v>
      </c>
      <c r="D164" s="4">
        <v>5</v>
      </c>
      <c r="E164" s="4">
        <v>7</v>
      </c>
      <c r="F164" s="4">
        <v>3</v>
      </c>
      <c r="G164" s="4">
        <v>5</v>
      </c>
      <c r="H164" s="4">
        <v>4</v>
      </c>
      <c r="I164" s="4">
        <v>4</v>
      </c>
      <c r="J164" s="3" t="s">
        <v>64</v>
      </c>
      <c r="K164" s="4">
        <v>12290</v>
      </c>
      <c r="L164" s="4">
        <v>12088</v>
      </c>
      <c r="N164" t="str">
        <f t="shared" si="30"/>
        <v>Langeland</v>
      </c>
      <c r="O164" s="8">
        <f t="shared" si="31"/>
        <v>7</v>
      </c>
      <c r="P164" s="8">
        <f t="shared" si="32"/>
        <v>56.956875508543526</v>
      </c>
      <c r="Q164" s="8">
        <f t="shared" si="33"/>
        <v>4</v>
      </c>
      <c r="R164" s="8">
        <f t="shared" si="34"/>
        <v>33.090668431502316</v>
      </c>
      <c r="T164" t="str">
        <f t="shared" si="35"/>
        <v>Langeland</v>
      </c>
      <c r="U164" s="8">
        <f t="shared" si="36"/>
        <v>15</v>
      </c>
      <c r="V164" s="8">
        <f t="shared" si="37"/>
        <v>122.05044751830756</v>
      </c>
      <c r="W164" s="8">
        <f t="shared" si="38"/>
        <v>13</v>
      </c>
      <c r="X164" s="8">
        <f t="shared" si="39"/>
        <v>107.54467240238253</v>
      </c>
      <c r="Z164" t="str">
        <f t="shared" si="40"/>
        <v>Langeland</v>
      </c>
      <c r="AA164" s="9">
        <f t="shared" si="41"/>
        <v>-3</v>
      </c>
      <c r="AB164" s="10">
        <f t="shared" si="42"/>
        <v>-23.86620707704121</v>
      </c>
      <c r="AC164" s="10">
        <f t="shared" si="43"/>
        <v>-2</v>
      </c>
      <c r="AD164" s="10">
        <f t="shared" si="44"/>
        <v>-14.505775115925033</v>
      </c>
    </row>
    <row r="165" spans="2:30" x14ac:dyDescent="0.25">
      <c r="B165" s="3" t="s">
        <v>65</v>
      </c>
      <c r="C165" s="4">
        <v>27</v>
      </c>
      <c r="D165" s="4">
        <v>40</v>
      </c>
      <c r="E165" s="4">
        <v>37</v>
      </c>
      <c r="F165" s="4">
        <v>29</v>
      </c>
      <c r="G165" s="4">
        <v>12</v>
      </c>
      <c r="H165" s="4">
        <v>35</v>
      </c>
      <c r="I165" s="4">
        <v>31</v>
      </c>
      <c r="J165" s="3" t="s">
        <v>65</v>
      </c>
      <c r="K165" s="4">
        <v>40056</v>
      </c>
      <c r="L165" s="4">
        <v>40331</v>
      </c>
      <c r="N165" t="str">
        <f t="shared" si="30"/>
        <v>Middelfart</v>
      </c>
      <c r="O165" s="8">
        <f t="shared" si="31"/>
        <v>37</v>
      </c>
      <c r="P165" s="8">
        <f t="shared" si="32"/>
        <v>92.370681046534855</v>
      </c>
      <c r="Q165" s="8">
        <f t="shared" si="33"/>
        <v>31</v>
      </c>
      <c r="R165" s="8">
        <f t="shared" si="34"/>
        <v>76.86395080707149</v>
      </c>
      <c r="T165" t="str">
        <f t="shared" si="35"/>
        <v>Middelfart</v>
      </c>
      <c r="U165" s="8">
        <f t="shared" si="36"/>
        <v>104</v>
      </c>
      <c r="V165" s="8">
        <f t="shared" si="37"/>
        <v>259.6365088875574</v>
      </c>
      <c r="W165" s="8">
        <f t="shared" si="38"/>
        <v>78</v>
      </c>
      <c r="X165" s="8">
        <f t="shared" si="39"/>
        <v>193.39961815972825</v>
      </c>
      <c r="Z165" t="str">
        <f t="shared" si="40"/>
        <v>Middelfart</v>
      </c>
      <c r="AA165" s="9">
        <f t="shared" si="41"/>
        <v>-6</v>
      </c>
      <c r="AB165" s="10">
        <f t="shared" si="42"/>
        <v>-15.506730239463366</v>
      </c>
      <c r="AC165" s="10">
        <f t="shared" si="43"/>
        <v>-26</v>
      </c>
      <c r="AD165" s="10">
        <f t="shared" si="44"/>
        <v>-66.236890727829149</v>
      </c>
    </row>
    <row r="166" spans="2:30" x14ac:dyDescent="0.25">
      <c r="B166" s="3" t="s">
        <v>66</v>
      </c>
      <c r="C166" s="4">
        <v>2</v>
      </c>
      <c r="D166" s="4">
        <v>15</v>
      </c>
      <c r="E166" s="4">
        <v>15</v>
      </c>
      <c r="F166" s="4">
        <v>9</v>
      </c>
      <c r="G166" s="4">
        <v>8</v>
      </c>
      <c r="H166" s="4">
        <v>16</v>
      </c>
      <c r="I166" s="4">
        <v>13</v>
      </c>
      <c r="J166" s="3" t="s">
        <v>66</v>
      </c>
      <c r="K166" s="4">
        <v>29666</v>
      </c>
      <c r="L166" s="4">
        <v>29442</v>
      </c>
      <c r="N166" t="str">
        <f t="shared" si="30"/>
        <v>Nordfyns</v>
      </c>
      <c r="O166" s="8">
        <f t="shared" si="31"/>
        <v>15</v>
      </c>
      <c r="P166" s="8">
        <f t="shared" si="32"/>
        <v>50.562933998516826</v>
      </c>
      <c r="Q166" s="8">
        <f t="shared" si="33"/>
        <v>13</v>
      </c>
      <c r="R166" s="8">
        <f t="shared" si="34"/>
        <v>44.154609061884379</v>
      </c>
      <c r="T166" t="str">
        <f t="shared" si="35"/>
        <v>Nordfyns</v>
      </c>
      <c r="U166" s="8">
        <f t="shared" si="36"/>
        <v>32</v>
      </c>
      <c r="V166" s="8">
        <f t="shared" si="37"/>
        <v>107.8675925301692</v>
      </c>
      <c r="W166" s="8">
        <f t="shared" si="38"/>
        <v>37</v>
      </c>
      <c r="X166" s="8">
        <f t="shared" si="39"/>
        <v>125.67081040690171</v>
      </c>
      <c r="Z166" t="str">
        <f t="shared" si="40"/>
        <v>Nordfyns</v>
      </c>
      <c r="AA166" s="9">
        <f t="shared" si="41"/>
        <v>-2</v>
      </c>
      <c r="AB166" s="10">
        <f t="shared" si="42"/>
        <v>-6.4083249366324466</v>
      </c>
      <c r="AC166" s="10">
        <f t="shared" si="43"/>
        <v>5</v>
      </c>
      <c r="AD166" s="10">
        <f t="shared" si="44"/>
        <v>17.803217876732504</v>
      </c>
    </row>
    <row r="167" spans="2:30" x14ac:dyDescent="0.25">
      <c r="B167" s="3" t="s">
        <v>67</v>
      </c>
      <c r="C167" s="4">
        <v>32</v>
      </c>
      <c r="D167" s="4">
        <v>33</v>
      </c>
      <c r="E167" s="4">
        <v>36</v>
      </c>
      <c r="F167" s="4">
        <v>24</v>
      </c>
      <c r="G167" s="4">
        <v>18</v>
      </c>
      <c r="H167" s="4">
        <v>43</v>
      </c>
      <c r="I167" s="4">
        <v>25</v>
      </c>
      <c r="J167" s="3" t="s">
        <v>67</v>
      </c>
      <c r="K167" s="4">
        <v>32270</v>
      </c>
      <c r="L167" s="4">
        <v>32332</v>
      </c>
      <c r="N167" t="str">
        <f t="shared" si="30"/>
        <v>Nyborg</v>
      </c>
      <c r="O167" s="8">
        <f t="shared" si="31"/>
        <v>36</v>
      </c>
      <c r="P167" s="8">
        <f t="shared" si="32"/>
        <v>111.55872327238922</v>
      </c>
      <c r="Q167" s="8">
        <f t="shared" si="33"/>
        <v>25</v>
      </c>
      <c r="R167" s="8">
        <f t="shared" si="34"/>
        <v>77.322776196956568</v>
      </c>
      <c r="T167" t="str">
        <f t="shared" si="35"/>
        <v>Nyborg</v>
      </c>
      <c r="U167" s="8">
        <f t="shared" si="36"/>
        <v>101</v>
      </c>
      <c r="V167" s="8">
        <f t="shared" si="37"/>
        <v>312.9841958475364</v>
      </c>
      <c r="W167" s="8">
        <f t="shared" si="38"/>
        <v>86</v>
      </c>
      <c r="X167" s="8">
        <f t="shared" si="39"/>
        <v>265.99035011753062</v>
      </c>
      <c r="Z167" t="str">
        <f t="shared" si="40"/>
        <v>Nyborg</v>
      </c>
      <c r="AA167" s="9">
        <f t="shared" si="41"/>
        <v>-11</v>
      </c>
      <c r="AB167" s="10">
        <f t="shared" si="42"/>
        <v>-34.235947075432648</v>
      </c>
      <c r="AC167" s="10">
        <f t="shared" si="43"/>
        <v>-15</v>
      </c>
      <c r="AD167" s="10">
        <f t="shared" si="44"/>
        <v>-46.993845730005773</v>
      </c>
    </row>
    <row r="168" spans="2:30" x14ac:dyDescent="0.25">
      <c r="B168" s="3" t="s">
        <v>68</v>
      </c>
      <c r="C168" s="4">
        <v>588</v>
      </c>
      <c r="D168" s="4">
        <v>777</v>
      </c>
      <c r="E168" s="4">
        <v>741</v>
      </c>
      <c r="F168" s="4">
        <v>488</v>
      </c>
      <c r="G168" s="4">
        <v>443</v>
      </c>
      <c r="H168" s="4">
        <v>807</v>
      </c>
      <c r="I168" s="4">
        <v>889</v>
      </c>
      <c r="J168" s="3" t="s">
        <v>68</v>
      </c>
      <c r="K168" s="4">
        <v>208876</v>
      </c>
      <c r="L168" s="4">
        <v>210838</v>
      </c>
      <c r="N168" t="str">
        <f t="shared" si="30"/>
        <v>Odense</v>
      </c>
      <c r="O168" s="8">
        <f t="shared" si="31"/>
        <v>741</v>
      </c>
      <c r="P168" s="8">
        <f t="shared" si="32"/>
        <v>354.75593174898029</v>
      </c>
      <c r="Q168" s="8">
        <f t="shared" si="33"/>
        <v>889</v>
      </c>
      <c r="R168" s="8">
        <f t="shared" si="34"/>
        <v>421.65074607044272</v>
      </c>
      <c r="T168" t="str">
        <f t="shared" si="35"/>
        <v>Odense</v>
      </c>
      <c r="U168" s="8">
        <f t="shared" si="36"/>
        <v>2106</v>
      </c>
      <c r="V168" s="8">
        <f t="shared" si="37"/>
        <v>1008.2537007602597</v>
      </c>
      <c r="W168" s="8">
        <f t="shared" si="38"/>
        <v>2139</v>
      </c>
      <c r="X168" s="8">
        <f t="shared" si="39"/>
        <v>1014.5229987004241</v>
      </c>
      <c r="Z168" t="str">
        <f t="shared" si="40"/>
        <v>Odense</v>
      </c>
      <c r="AA168" s="9">
        <f t="shared" si="41"/>
        <v>148</v>
      </c>
      <c r="AB168" s="10">
        <f t="shared" si="42"/>
        <v>66.894814321462434</v>
      </c>
      <c r="AC168" s="10">
        <f t="shared" si="43"/>
        <v>33</v>
      </c>
      <c r="AD168" s="10">
        <f t="shared" si="44"/>
        <v>6.2692979401643925</v>
      </c>
    </row>
    <row r="169" spans="2:30" x14ac:dyDescent="0.25">
      <c r="B169" s="3" t="s">
        <v>69</v>
      </c>
      <c r="C169" s="4">
        <v>99</v>
      </c>
      <c r="D169" s="4">
        <v>148</v>
      </c>
      <c r="E169" s="4">
        <v>113</v>
      </c>
      <c r="F169" s="4">
        <v>68</v>
      </c>
      <c r="G169" s="4">
        <v>54</v>
      </c>
      <c r="H169" s="4">
        <v>76</v>
      </c>
      <c r="I169" s="4">
        <v>154</v>
      </c>
      <c r="J169" s="3" t="s">
        <v>69</v>
      </c>
      <c r="K169" s="4">
        <v>59769</v>
      </c>
      <c r="L169" s="4">
        <v>59856</v>
      </c>
      <c r="N169" t="str">
        <f t="shared" si="30"/>
        <v>Svendborg</v>
      </c>
      <c r="O169" s="8">
        <f t="shared" si="31"/>
        <v>113</v>
      </c>
      <c r="P169" s="8">
        <f t="shared" si="32"/>
        <v>189.06121902658569</v>
      </c>
      <c r="Q169" s="8">
        <f t="shared" si="33"/>
        <v>154</v>
      </c>
      <c r="R169" s="8">
        <f t="shared" si="34"/>
        <v>257.28414862336274</v>
      </c>
      <c r="T169" t="str">
        <f t="shared" si="35"/>
        <v>Svendborg</v>
      </c>
      <c r="U169" s="8">
        <f t="shared" si="36"/>
        <v>360</v>
      </c>
      <c r="V169" s="8">
        <f t="shared" si="37"/>
        <v>602.31892787230834</v>
      </c>
      <c r="W169" s="8">
        <f t="shared" si="38"/>
        <v>284</v>
      </c>
      <c r="X169" s="8">
        <f t="shared" si="39"/>
        <v>474.47206629243516</v>
      </c>
      <c r="Z169" t="str">
        <f t="shared" si="40"/>
        <v>Svendborg</v>
      </c>
      <c r="AA169" s="9">
        <f t="shared" si="41"/>
        <v>41</v>
      </c>
      <c r="AB169" s="10">
        <f t="shared" si="42"/>
        <v>68.22292959677705</v>
      </c>
      <c r="AC169" s="10">
        <f t="shared" si="43"/>
        <v>-76</v>
      </c>
      <c r="AD169" s="10">
        <f t="shared" si="44"/>
        <v>-127.84686157987318</v>
      </c>
    </row>
    <row r="170" spans="2:30" x14ac:dyDescent="0.25">
      <c r="B170" s="3" t="s">
        <v>70</v>
      </c>
      <c r="C170" s="4">
        <v>0</v>
      </c>
      <c r="D170" s="4">
        <v>2</v>
      </c>
      <c r="E170" s="4">
        <v>4</v>
      </c>
      <c r="F170" s="4">
        <v>2</v>
      </c>
      <c r="G170" s="4">
        <v>1</v>
      </c>
      <c r="H170" s="4">
        <v>0</v>
      </c>
      <c r="I170" s="4">
        <v>1</v>
      </c>
      <c r="J170" s="3" t="s">
        <v>70</v>
      </c>
      <c r="K170" s="4">
        <v>6000</v>
      </c>
      <c r="L170" s="4">
        <v>5924</v>
      </c>
      <c r="N170" t="str">
        <f t="shared" si="30"/>
        <v>Ærø</v>
      </c>
      <c r="O170" s="8">
        <f t="shared" si="31"/>
        <v>4</v>
      </c>
      <c r="P170" s="8">
        <f t="shared" si="32"/>
        <v>66.666666666666671</v>
      </c>
      <c r="Q170" s="8">
        <f t="shared" si="33"/>
        <v>1</v>
      </c>
      <c r="R170" s="8">
        <f t="shared" si="34"/>
        <v>16.88048615800135</v>
      </c>
      <c r="T170" t="str">
        <f t="shared" si="35"/>
        <v>Ærø</v>
      </c>
      <c r="U170" s="8">
        <f t="shared" si="36"/>
        <v>6</v>
      </c>
      <c r="V170" s="8">
        <f t="shared" si="37"/>
        <v>100</v>
      </c>
      <c r="W170" s="8">
        <f t="shared" si="38"/>
        <v>2</v>
      </c>
      <c r="X170" s="8">
        <f t="shared" si="39"/>
        <v>33.7609723160027</v>
      </c>
      <c r="Z170" t="str">
        <f t="shared" si="40"/>
        <v>Ærø</v>
      </c>
      <c r="AA170" s="9">
        <f t="shared" si="41"/>
        <v>-3</v>
      </c>
      <c r="AB170" s="10">
        <f t="shared" si="42"/>
        <v>-49.786180508665325</v>
      </c>
      <c r="AC170" s="10">
        <f t="shared" si="43"/>
        <v>-4</v>
      </c>
      <c r="AD170" s="10">
        <f t="shared" si="44"/>
        <v>-66.239027683997307</v>
      </c>
    </row>
    <row r="171" spans="2:30" x14ac:dyDescent="0.25">
      <c r="B171" s="3" t="s">
        <v>71</v>
      </c>
      <c r="C171" s="4">
        <v>17</v>
      </c>
      <c r="D171" s="4">
        <v>17</v>
      </c>
      <c r="E171" s="4">
        <v>23</v>
      </c>
      <c r="F171" s="4">
        <v>23</v>
      </c>
      <c r="G171" s="4">
        <v>16</v>
      </c>
      <c r="H171" s="4">
        <v>19</v>
      </c>
      <c r="I171" s="4">
        <v>15</v>
      </c>
      <c r="J171" s="3" t="s">
        <v>71</v>
      </c>
      <c r="K171" s="4">
        <v>27098</v>
      </c>
      <c r="L171" s="4">
        <v>27121</v>
      </c>
      <c r="N171" t="str">
        <f t="shared" si="30"/>
        <v>Billund</v>
      </c>
      <c r="O171" s="8">
        <f t="shared" si="31"/>
        <v>23</v>
      </c>
      <c r="P171" s="8">
        <f t="shared" si="32"/>
        <v>84.877112702044428</v>
      </c>
      <c r="Q171" s="8">
        <f t="shared" si="33"/>
        <v>15</v>
      </c>
      <c r="R171" s="8">
        <f t="shared" si="34"/>
        <v>55.307695143984368</v>
      </c>
      <c r="T171" t="str">
        <f t="shared" si="35"/>
        <v>Billund</v>
      </c>
      <c r="U171" s="8">
        <f t="shared" si="36"/>
        <v>57</v>
      </c>
      <c r="V171" s="8">
        <f t="shared" si="37"/>
        <v>210.34762713115356</v>
      </c>
      <c r="W171" s="8">
        <f t="shared" si="38"/>
        <v>50</v>
      </c>
      <c r="X171" s="8">
        <f t="shared" si="39"/>
        <v>184.35898381328121</v>
      </c>
      <c r="Z171" t="str">
        <f t="shared" si="40"/>
        <v>Billund</v>
      </c>
      <c r="AA171" s="9">
        <f t="shared" si="41"/>
        <v>-8</v>
      </c>
      <c r="AB171" s="10">
        <f t="shared" si="42"/>
        <v>-29.56941755806006</v>
      </c>
      <c r="AC171" s="10">
        <f t="shared" si="43"/>
        <v>-7</v>
      </c>
      <c r="AD171" s="10">
        <f t="shared" si="44"/>
        <v>-25.988643317872345</v>
      </c>
    </row>
    <row r="172" spans="2:30" x14ac:dyDescent="0.25">
      <c r="B172" s="3" t="s">
        <v>72</v>
      </c>
      <c r="C172" s="4">
        <v>166</v>
      </c>
      <c r="D172" s="4">
        <v>202</v>
      </c>
      <c r="E172" s="4">
        <v>254</v>
      </c>
      <c r="F172" s="4">
        <v>211</v>
      </c>
      <c r="G172" s="4">
        <v>153</v>
      </c>
      <c r="H172" s="4">
        <v>239</v>
      </c>
      <c r="I172" s="4">
        <v>246</v>
      </c>
      <c r="J172" s="3" t="s">
        <v>72</v>
      </c>
      <c r="K172" s="4">
        <v>115489</v>
      </c>
      <c r="L172" s="4">
        <v>115198</v>
      </c>
      <c r="N172" t="str">
        <f t="shared" si="30"/>
        <v>Esbjerg</v>
      </c>
      <c r="O172" s="8">
        <f t="shared" si="31"/>
        <v>254</v>
      </c>
      <c r="P172" s="8">
        <f t="shared" si="32"/>
        <v>219.9343660435193</v>
      </c>
      <c r="Q172" s="8">
        <f t="shared" si="33"/>
        <v>246</v>
      </c>
      <c r="R172" s="8">
        <f t="shared" si="34"/>
        <v>213.54537405163282</v>
      </c>
      <c r="T172" t="str">
        <f t="shared" si="35"/>
        <v>Esbjerg</v>
      </c>
      <c r="U172" s="8">
        <f t="shared" si="36"/>
        <v>622</v>
      </c>
      <c r="V172" s="8">
        <f t="shared" si="37"/>
        <v>538.57943180735822</v>
      </c>
      <c r="W172" s="8">
        <f t="shared" si="38"/>
        <v>638</v>
      </c>
      <c r="X172" s="8">
        <f t="shared" si="39"/>
        <v>553.82905953228362</v>
      </c>
      <c r="Z172" t="str">
        <f t="shared" si="40"/>
        <v>Esbjerg</v>
      </c>
      <c r="AA172" s="9">
        <f t="shared" si="41"/>
        <v>-8</v>
      </c>
      <c r="AB172" s="10">
        <f t="shared" si="42"/>
        <v>-6.3889919918864848</v>
      </c>
      <c r="AC172" s="10">
        <f t="shared" si="43"/>
        <v>16</v>
      </c>
      <c r="AD172" s="10">
        <f t="shared" si="44"/>
        <v>15.249627724925404</v>
      </c>
    </row>
    <row r="173" spans="2:30" x14ac:dyDescent="0.25">
      <c r="B173" s="3" t="s">
        <v>73</v>
      </c>
      <c r="C173" s="4">
        <v>4</v>
      </c>
      <c r="D173" s="4">
        <v>7</v>
      </c>
      <c r="E173" s="4">
        <v>10</v>
      </c>
      <c r="F173" s="4">
        <v>5</v>
      </c>
      <c r="G173" s="4">
        <v>7</v>
      </c>
      <c r="H173" s="4">
        <v>3</v>
      </c>
      <c r="I173" s="4">
        <v>8</v>
      </c>
      <c r="J173" s="3" t="s">
        <v>73</v>
      </c>
      <c r="K173" s="4">
        <v>3372</v>
      </c>
      <c r="L173" s="4">
        <v>3307</v>
      </c>
      <c r="N173" t="str">
        <f t="shared" si="30"/>
        <v>Fanø</v>
      </c>
      <c r="O173" s="8">
        <f t="shared" si="31"/>
        <v>10</v>
      </c>
      <c r="P173" s="8">
        <f t="shared" si="32"/>
        <v>296.55990510083035</v>
      </c>
      <c r="Q173" s="8">
        <f t="shared" si="33"/>
        <v>8</v>
      </c>
      <c r="R173" s="8">
        <f t="shared" si="34"/>
        <v>241.91109767160569</v>
      </c>
      <c r="T173" t="str">
        <f t="shared" si="35"/>
        <v>Fanø</v>
      </c>
      <c r="U173" s="8">
        <f t="shared" si="36"/>
        <v>21</v>
      </c>
      <c r="V173" s="8">
        <f t="shared" si="37"/>
        <v>622.77580071174373</v>
      </c>
      <c r="W173" s="8">
        <f t="shared" si="38"/>
        <v>18</v>
      </c>
      <c r="X173" s="8">
        <f t="shared" si="39"/>
        <v>544.29996976111283</v>
      </c>
      <c r="Z173" t="str">
        <f t="shared" si="40"/>
        <v>Fanø</v>
      </c>
      <c r="AA173" s="9">
        <f t="shared" si="41"/>
        <v>-2</v>
      </c>
      <c r="AB173" s="10">
        <f t="shared" si="42"/>
        <v>-54.648807429224661</v>
      </c>
      <c r="AC173" s="10">
        <f t="shared" si="43"/>
        <v>-3</v>
      </c>
      <c r="AD173" s="10">
        <f t="shared" si="44"/>
        <v>-78.475830950630893</v>
      </c>
    </row>
    <row r="174" spans="2:30" x14ac:dyDescent="0.25">
      <c r="B174" s="3" t="s">
        <v>74</v>
      </c>
      <c r="C174" s="4">
        <v>78</v>
      </c>
      <c r="D174" s="4">
        <v>84</v>
      </c>
      <c r="E174" s="4">
        <v>85</v>
      </c>
      <c r="F174" s="4">
        <v>65</v>
      </c>
      <c r="G174" s="4">
        <v>40</v>
      </c>
      <c r="H174" s="4">
        <v>69</v>
      </c>
      <c r="I174" s="4">
        <v>123</v>
      </c>
      <c r="J174" s="3" t="s">
        <v>74</v>
      </c>
      <c r="K174" s="4">
        <v>52433</v>
      </c>
      <c r="L174" s="4">
        <v>52520</v>
      </c>
      <c r="N174" t="str">
        <f t="shared" si="30"/>
        <v>Fredericia</v>
      </c>
      <c r="O174" s="8">
        <f t="shared" si="31"/>
        <v>85</v>
      </c>
      <c r="P174" s="8">
        <f t="shared" si="32"/>
        <v>162.11164724505559</v>
      </c>
      <c r="Q174" s="8">
        <f t="shared" si="33"/>
        <v>123</v>
      </c>
      <c r="R174" s="8">
        <f t="shared" si="34"/>
        <v>234.19649657273419</v>
      </c>
      <c r="T174" t="str">
        <f t="shared" si="35"/>
        <v>Fredericia</v>
      </c>
      <c r="U174" s="8">
        <f t="shared" si="36"/>
        <v>247</v>
      </c>
      <c r="V174" s="8">
        <f t="shared" si="37"/>
        <v>471.07737493563212</v>
      </c>
      <c r="W174" s="8">
        <f t="shared" si="38"/>
        <v>232</v>
      </c>
      <c r="X174" s="8">
        <f t="shared" si="39"/>
        <v>441.73648134044174</v>
      </c>
      <c r="Z174" t="str">
        <f t="shared" si="40"/>
        <v>Fredericia</v>
      </c>
      <c r="AA174" s="9">
        <f t="shared" si="41"/>
        <v>38</v>
      </c>
      <c r="AB174" s="10">
        <f t="shared" si="42"/>
        <v>72.084849327678597</v>
      </c>
      <c r="AC174" s="10">
        <f t="shared" si="43"/>
        <v>-15</v>
      </c>
      <c r="AD174" s="10">
        <f t="shared" si="44"/>
        <v>-29.34089359519038</v>
      </c>
    </row>
    <row r="175" spans="2:30" x14ac:dyDescent="0.25">
      <c r="B175" s="3" t="s">
        <v>75</v>
      </c>
      <c r="C175" s="4">
        <v>22</v>
      </c>
      <c r="D175" s="4">
        <v>48</v>
      </c>
      <c r="E175" s="4">
        <v>50</v>
      </c>
      <c r="F175" s="4">
        <v>20</v>
      </c>
      <c r="G175" s="4">
        <v>15</v>
      </c>
      <c r="H175" s="4">
        <v>32</v>
      </c>
      <c r="I175" s="4">
        <v>35</v>
      </c>
      <c r="J175" s="3" t="s">
        <v>75</v>
      </c>
      <c r="K175" s="4">
        <v>55448</v>
      </c>
      <c r="L175" s="4">
        <v>55342</v>
      </c>
      <c r="N175" t="str">
        <f t="shared" ref="N175:N214" si="45">+B175</f>
        <v>Haderslev</v>
      </c>
      <c r="O175" s="8">
        <f t="shared" ref="O175:O214" si="46">+E175</f>
        <v>50</v>
      </c>
      <c r="P175" s="8">
        <f t="shared" ref="P175:P214" si="47">+O175/K175*100000</f>
        <v>90.174577982975038</v>
      </c>
      <c r="Q175" s="8">
        <f t="shared" ref="Q175:Q214" si="48">+I175</f>
        <v>35</v>
      </c>
      <c r="R175" s="8">
        <f t="shared" ref="R175:R214" si="49">+Q175/L175*100000</f>
        <v>63.243106501391345</v>
      </c>
      <c r="T175" t="str">
        <f t="shared" ref="T175:T214" si="50">+N175</f>
        <v>Haderslev</v>
      </c>
      <c r="U175" s="8">
        <f t="shared" ref="U175:U214" si="51">SUM(C175:E175)</f>
        <v>120</v>
      </c>
      <c r="V175" s="8">
        <f t="shared" ref="V175:V214" si="52">+U175/K175*100000</f>
        <v>216.4189871591401</v>
      </c>
      <c r="W175" s="8">
        <f t="shared" ref="W175:W214" si="53">SUM(G175:I175)</f>
        <v>82</v>
      </c>
      <c r="X175" s="8">
        <f t="shared" ref="X175:X214" si="54">+W175/L175*100000</f>
        <v>148.16956380325973</v>
      </c>
      <c r="Z175" t="str">
        <f t="shared" ref="Z175:Z214" si="55">+T175</f>
        <v>Haderslev</v>
      </c>
      <c r="AA175" s="9">
        <f t="shared" ref="AA175:AA214" si="56">+Q175-O175</f>
        <v>-15</v>
      </c>
      <c r="AB175" s="10">
        <f t="shared" ref="AB175:AB214" si="57">+R175-P175</f>
        <v>-26.931471481583692</v>
      </c>
      <c r="AC175" s="10">
        <f t="shared" ref="AC175:AC214" si="58">+W175-U175</f>
        <v>-38</v>
      </c>
      <c r="AD175" s="10">
        <f t="shared" ref="AD175:AD214" si="59">+X175-V175</f>
        <v>-68.249423355880367</v>
      </c>
    </row>
    <row r="176" spans="2:30" x14ac:dyDescent="0.25">
      <c r="B176" s="3" t="s">
        <v>76</v>
      </c>
      <c r="C176" s="4">
        <v>46</v>
      </c>
      <c r="D176" s="4">
        <v>79</v>
      </c>
      <c r="E176" s="4">
        <v>102</v>
      </c>
      <c r="F176" s="4">
        <v>99</v>
      </c>
      <c r="G176" s="4">
        <v>84</v>
      </c>
      <c r="H176" s="4">
        <v>111</v>
      </c>
      <c r="I176" s="4">
        <v>110</v>
      </c>
      <c r="J176" s="3" t="s">
        <v>76</v>
      </c>
      <c r="K176" s="4">
        <v>94807</v>
      </c>
      <c r="L176" s="4">
        <v>95634</v>
      </c>
      <c r="N176" t="str">
        <f t="shared" si="45"/>
        <v>Kolding</v>
      </c>
      <c r="O176" s="8">
        <f t="shared" si="46"/>
        <v>102</v>
      </c>
      <c r="P176" s="8">
        <f t="shared" si="47"/>
        <v>107.58699252164925</v>
      </c>
      <c r="Q176" s="8">
        <f t="shared" si="48"/>
        <v>110</v>
      </c>
      <c r="R176" s="8">
        <f t="shared" si="49"/>
        <v>115.02185415228894</v>
      </c>
      <c r="T176" t="str">
        <f t="shared" si="50"/>
        <v>Kolding</v>
      </c>
      <c r="U176" s="8">
        <f t="shared" si="51"/>
        <v>227</v>
      </c>
      <c r="V176" s="8">
        <f t="shared" si="52"/>
        <v>239.4337970824939</v>
      </c>
      <c r="W176" s="8">
        <f t="shared" si="53"/>
        <v>305</v>
      </c>
      <c r="X176" s="8">
        <f t="shared" si="54"/>
        <v>318.92423196771023</v>
      </c>
      <c r="Z176" t="str">
        <f t="shared" si="55"/>
        <v>Kolding</v>
      </c>
      <c r="AA176" s="9">
        <f t="shared" si="56"/>
        <v>8</v>
      </c>
      <c r="AB176" s="10">
        <f t="shared" si="57"/>
        <v>7.4348616306396877</v>
      </c>
      <c r="AC176" s="10">
        <f t="shared" si="58"/>
        <v>78</v>
      </c>
      <c r="AD176" s="10">
        <f t="shared" si="59"/>
        <v>79.490434885216331</v>
      </c>
    </row>
    <row r="177" spans="2:30" x14ac:dyDescent="0.25">
      <c r="B177" s="3" t="s">
        <v>77</v>
      </c>
      <c r="C177" s="4">
        <v>47</v>
      </c>
      <c r="D177" s="4">
        <v>49</v>
      </c>
      <c r="E177" s="4">
        <v>85</v>
      </c>
      <c r="F177" s="4">
        <v>57</v>
      </c>
      <c r="G177" s="4">
        <v>44</v>
      </c>
      <c r="H177" s="4">
        <v>69</v>
      </c>
      <c r="I177" s="4">
        <v>64</v>
      </c>
      <c r="J177" s="3" t="s">
        <v>77</v>
      </c>
      <c r="K177" s="4">
        <v>74408</v>
      </c>
      <c r="L177" s="4">
        <v>74154</v>
      </c>
      <c r="N177" t="str">
        <f t="shared" si="45"/>
        <v>Sønderborg</v>
      </c>
      <c r="O177" s="8">
        <f t="shared" si="46"/>
        <v>85</v>
      </c>
      <c r="P177" s="8">
        <f t="shared" si="47"/>
        <v>114.23502849156006</v>
      </c>
      <c r="Q177" s="8">
        <f t="shared" si="48"/>
        <v>64</v>
      </c>
      <c r="R177" s="8">
        <f t="shared" si="49"/>
        <v>86.306874882002319</v>
      </c>
      <c r="T177" t="str">
        <f t="shared" si="50"/>
        <v>Sønderborg</v>
      </c>
      <c r="U177" s="8">
        <f t="shared" si="51"/>
        <v>181</v>
      </c>
      <c r="V177" s="8">
        <f t="shared" si="52"/>
        <v>243.25341361143964</v>
      </c>
      <c r="W177" s="8">
        <f t="shared" si="53"/>
        <v>177</v>
      </c>
      <c r="X177" s="8">
        <f t="shared" si="54"/>
        <v>238.69245084553768</v>
      </c>
      <c r="Z177" t="str">
        <f t="shared" si="55"/>
        <v>Sønderborg</v>
      </c>
      <c r="AA177" s="9">
        <f t="shared" si="56"/>
        <v>-21</v>
      </c>
      <c r="AB177" s="10">
        <f t="shared" si="57"/>
        <v>-27.928153609557739</v>
      </c>
      <c r="AC177" s="10">
        <f t="shared" si="58"/>
        <v>-4</v>
      </c>
      <c r="AD177" s="10">
        <f t="shared" si="59"/>
        <v>-4.5609627659019623</v>
      </c>
    </row>
    <row r="178" spans="2:30" x14ac:dyDescent="0.25">
      <c r="B178" s="3" t="s">
        <v>78</v>
      </c>
      <c r="C178" s="4">
        <v>7</v>
      </c>
      <c r="D178" s="4">
        <v>17</v>
      </c>
      <c r="E178" s="4">
        <v>15</v>
      </c>
      <c r="F178" s="4">
        <v>13</v>
      </c>
      <c r="G178" s="4">
        <v>6</v>
      </c>
      <c r="H178" s="4">
        <v>15</v>
      </c>
      <c r="I178" s="4">
        <v>15</v>
      </c>
      <c r="J178" s="3" t="s">
        <v>78</v>
      </c>
      <c r="K178" s="4">
        <v>36694</v>
      </c>
      <c r="L178" s="4">
        <v>36449</v>
      </c>
      <c r="N178" t="str">
        <f t="shared" si="45"/>
        <v>Tønder</v>
      </c>
      <c r="O178" s="8">
        <f t="shared" si="46"/>
        <v>15</v>
      </c>
      <c r="P178" s="8">
        <f t="shared" si="47"/>
        <v>40.878617757671556</v>
      </c>
      <c r="Q178" s="8">
        <f t="shared" si="48"/>
        <v>15</v>
      </c>
      <c r="R178" s="8">
        <f t="shared" si="49"/>
        <v>41.153392411314442</v>
      </c>
      <c r="T178" t="str">
        <f t="shared" si="50"/>
        <v>Tønder</v>
      </c>
      <c r="U178" s="8">
        <f t="shared" si="51"/>
        <v>39</v>
      </c>
      <c r="V178" s="8">
        <f t="shared" si="52"/>
        <v>106.28440616994605</v>
      </c>
      <c r="W178" s="8">
        <f t="shared" si="53"/>
        <v>36</v>
      </c>
      <c r="X178" s="8">
        <f t="shared" si="54"/>
        <v>98.768141787154661</v>
      </c>
      <c r="Z178" t="str">
        <f t="shared" si="55"/>
        <v>Tønder</v>
      </c>
      <c r="AA178" s="9">
        <f t="shared" si="56"/>
        <v>0</v>
      </c>
      <c r="AB178" s="10">
        <f t="shared" si="57"/>
        <v>0.27477465364288634</v>
      </c>
      <c r="AC178" s="10">
        <f t="shared" si="58"/>
        <v>-3</v>
      </c>
      <c r="AD178" s="10">
        <f t="shared" si="59"/>
        <v>-7.5162643827913911</v>
      </c>
    </row>
    <row r="179" spans="2:30" x14ac:dyDescent="0.25">
      <c r="B179" s="3" t="s">
        <v>79</v>
      </c>
      <c r="C179" s="4">
        <v>22</v>
      </c>
      <c r="D179" s="4">
        <v>44</v>
      </c>
      <c r="E179" s="4">
        <v>52</v>
      </c>
      <c r="F179" s="4">
        <v>25</v>
      </c>
      <c r="G179" s="4">
        <v>28</v>
      </c>
      <c r="H179" s="4">
        <v>43</v>
      </c>
      <c r="I179" s="4">
        <v>46</v>
      </c>
      <c r="J179" s="3" t="s">
        <v>79</v>
      </c>
      <c r="K179" s="4">
        <v>49800</v>
      </c>
      <c r="L179" s="4">
        <v>49466</v>
      </c>
      <c r="N179" t="str">
        <f t="shared" si="45"/>
        <v>Varde</v>
      </c>
      <c r="O179" s="8">
        <f t="shared" si="46"/>
        <v>52</v>
      </c>
      <c r="P179" s="8">
        <f t="shared" si="47"/>
        <v>104.41767068273093</v>
      </c>
      <c r="Q179" s="8">
        <f t="shared" si="48"/>
        <v>46</v>
      </c>
      <c r="R179" s="8">
        <f t="shared" si="49"/>
        <v>92.993167023814337</v>
      </c>
      <c r="T179" t="str">
        <f t="shared" si="50"/>
        <v>Varde</v>
      </c>
      <c r="U179" s="8">
        <f t="shared" si="51"/>
        <v>118</v>
      </c>
      <c r="V179" s="8">
        <f t="shared" si="52"/>
        <v>236.94779116465864</v>
      </c>
      <c r="W179" s="8">
        <f t="shared" si="53"/>
        <v>117</v>
      </c>
      <c r="X179" s="8">
        <f t="shared" si="54"/>
        <v>236.52609873448426</v>
      </c>
      <c r="Z179" t="str">
        <f t="shared" si="55"/>
        <v>Varde</v>
      </c>
      <c r="AA179" s="9">
        <f t="shared" si="56"/>
        <v>-6</v>
      </c>
      <c r="AB179" s="10">
        <f t="shared" si="57"/>
        <v>-11.424503658916592</v>
      </c>
      <c r="AC179" s="10">
        <f t="shared" si="58"/>
        <v>-1</v>
      </c>
      <c r="AD179" s="10">
        <f t="shared" si="59"/>
        <v>-0.42169243017437452</v>
      </c>
    </row>
    <row r="180" spans="2:30" x14ac:dyDescent="0.25">
      <c r="B180" s="3" t="s">
        <v>80</v>
      </c>
      <c r="C180" s="4">
        <v>13</v>
      </c>
      <c r="D180" s="4">
        <v>40</v>
      </c>
      <c r="E180" s="4">
        <v>24</v>
      </c>
      <c r="F180" s="4">
        <v>26</v>
      </c>
      <c r="G180" s="4">
        <v>21</v>
      </c>
      <c r="H180" s="4">
        <v>20</v>
      </c>
      <c r="I180" s="4">
        <v>15</v>
      </c>
      <c r="J180" s="3" t="s">
        <v>80</v>
      </c>
      <c r="K180" s="4">
        <v>42854</v>
      </c>
      <c r="L180" s="4">
        <v>42743</v>
      </c>
      <c r="N180" t="str">
        <f t="shared" si="45"/>
        <v>Vejen</v>
      </c>
      <c r="O180" s="8">
        <f t="shared" si="46"/>
        <v>24</v>
      </c>
      <c r="P180" s="8">
        <f t="shared" si="47"/>
        <v>56.004106967844308</v>
      </c>
      <c r="Q180" s="8">
        <f t="shared" si="48"/>
        <v>15</v>
      </c>
      <c r="R180" s="8">
        <f t="shared" si="49"/>
        <v>35.093465596705897</v>
      </c>
      <c r="T180" t="str">
        <f t="shared" si="50"/>
        <v>Vejen</v>
      </c>
      <c r="U180" s="8">
        <f t="shared" si="51"/>
        <v>77</v>
      </c>
      <c r="V180" s="8">
        <f t="shared" si="52"/>
        <v>179.67984318850048</v>
      </c>
      <c r="W180" s="8">
        <f t="shared" si="53"/>
        <v>56</v>
      </c>
      <c r="X180" s="8">
        <f t="shared" si="54"/>
        <v>131.01560489436866</v>
      </c>
      <c r="Z180" t="str">
        <f t="shared" si="55"/>
        <v>Vejen</v>
      </c>
      <c r="AA180" s="9">
        <f t="shared" si="56"/>
        <v>-9</v>
      </c>
      <c r="AB180" s="10">
        <f t="shared" si="57"/>
        <v>-20.910641371138411</v>
      </c>
      <c r="AC180" s="10">
        <f t="shared" si="58"/>
        <v>-21</v>
      </c>
      <c r="AD180" s="10">
        <f t="shared" si="59"/>
        <v>-48.66423829413182</v>
      </c>
    </row>
    <row r="181" spans="2:30" x14ac:dyDescent="0.25">
      <c r="B181" s="3" t="s">
        <v>81</v>
      </c>
      <c r="C181" s="4">
        <v>102</v>
      </c>
      <c r="D181" s="4">
        <v>157</v>
      </c>
      <c r="E181" s="4">
        <v>201</v>
      </c>
      <c r="F181" s="4">
        <v>108</v>
      </c>
      <c r="G181" s="4">
        <v>64</v>
      </c>
      <c r="H181" s="4">
        <v>120</v>
      </c>
      <c r="I181" s="4">
        <v>120</v>
      </c>
      <c r="J181" s="3" t="s">
        <v>81</v>
      </c>
      <c r="K181" s="4">
        <v>121616</v>
      </c>
      <c r="L181" s="4">
        <v>122260</v>
      </c>
      <c r="N181" t="str">
        <f t="shared" si="45"/>
        <v>Vejle</v>
      </c>
      <c r="O181" s="8">
        <f t="shared" si="46"/>
        <v>201</v>
      </c>
      <c r="P181" s="8">
        <f t="shared" si="47"/>
        <v>165.27430601236679</v>
      </c>
      <c r="Q181" s="8">
        <f t="shared" si="48"/>
        <v>120</v>
      </c>
      <c r="R181" s="8">
        <f t="shared" si="49"/>
        <v>98.151480451496809</v>
      </c>
      <c r="T181" t="str">
        <f t="shared" si="50"/>
        <v>Vejle</v>
      </c>
      <c r="U181" s="8">
        <f t="shared" si="51"/>
        <v>460</v>
      </c>
      <c r="V181" s="8">
        <f t="shared" si="52"/>
        <v>378.23970530193395</v>
      </c>
      <c r="W181" s="8">
        <f t="shared" si="53"/>
        <v>304</v>
      </c>
      <c r="X181" s="8">
        <f t="shared" si="54"/>
        <v>248.65041714379191</v>
      </c>
      <c r="Z181" t="str">
        <f t="shared" si="55"/>
        <v>Vejle</v>
      </c>
      <c r="AA181" s="9">
        <f t="shared" si="56"/>
        <v>-81</v>
      </c>
      <c r="AB181" s="10">
        <f t="shared" si="57"/>
        <v>-67.122825560869984</v>
      </c>
      <c r="AC181" s="10">
        <f t="shared" si="58"/>
        <v>-156</v>
      </c>
      <c r="AD181" s="10">
        <f t="shared" si="59"/>
        <v>-129.58928815814204</v>
      </c>
    </row>
    <row r="182" spans="2:30" x14ac:dyDescent="0.25">
      <c r="B182" s="3" t="s">
        <v>82</v>
      </c>
      <c r="C182" s="4">
        <v>13</v>
      </c>
      <c r="D182" s="4">
        <v>27</v>
      </c>
      <c r="E182" s="4">
        <v>29</v>
      </c>
      <c r="F182" s="4">
        <v>21</v>
      </c>
      <c r="G182" s="4">
        <v>21</v>
      </c>
      <c r="H182" s="4">
        <v>30</v>
      </c>
      <c r="I182" s="4">
        <v>37</v>
      </c>
      <c r="J182" s="3" t="s">
        <v>82</v>
      </c>
      <c r="K182" s="4">
        <v>58633</v>
      </c>
      <c r="L182" s="4">
        <v>58560</v>
      </c>
      <c r="N182" t="str">
        <f t="shared" si="45"/>
        <v>Aabenraa</v>
      </c>
      <c r="O182" s="8">
        <f t="shared" si="46"/>
        <v>29</v>
      </c>
      <c r="P182" s="8">
        <f t="shared" si="47"/>
        <v>49.460201592959599</v>
      </c>
      <c r="Q182" s="8">
        <f t="shared" si="48"/>
        <v>37</v>
      </c>
      <c r="R182" s="8">
        <f t="shared" si="49"/>
        <v>63.183060109289613</v>
      </c>
      <c r="T182" t="str">
        <f t="shared" si="50"/>
        <v>Aabenraa</v>
      </c>
      <c r="U182" s="8">
        <f t="shared" si="51"/>
        <v>69</v>
      </c>
      <c r="V182" s="8">
        <f t="shared" si="52"/>
        <v>117.68116930738664</v>
      </c>
      <c r="W182" s="8">
        <f t="shared" si="53"/>
        <v>88</v>
      </c>
      <c r="X182" s="8">
        <f t="shared" si="54"/>
        <v>150.27322404371586</v>
      </c>
      <c r="Z182" t="str">
        <f t="shared" si="55"/>
        <v>Aabenraa</v>
      </c>
      <c r="AA182" s="9">
        <f t="shared" si="56"/>
        <v>8</v>
      </c>
      <c r="AB182" s="10">
        <f t="shared" si="57"/>
        <v>13.722858516330014</v>
      </c>
      <c r="AC182" s="10">
        <f t="shared" si="58"/>
        <v>19</v>
      </c>
      <c r="AD182" s="10">
        <f t="shared" si="59"/>
        <v>32.592054736329217</v>
      </c>
    </row>
    <row r="183" spans="2:30" x14ac:dyDescent="0.25">
      <c r="B183" s="3" t="s">
        <v>83</v>
      </c>
      <c r="C183" s="4">
        <v>1625</v>
      </c>
      <c r="D183" s="4">
        <v>2333</v>
      </c>
      <c r="E183" s="4">
        <v>2294</v>
      </c>
      <c r="F183" s="4">
        <v>1736</v>
      </c>
      <c r="G183" s="4">
        <v>1544</v>
      </c>
      <c r="H183" s="4">
        <v>2309</v>
      </c>
      <c r="I183" s="4">
        <v>2367</v>
      </c>
      <c r="K183">
        <f>SUM(K184:K202)</f>
        <v>1364853</v>
      </c>
      <c r="L183">
        <f>SUM(L184:L202)</f>
        <v>1372523</v>
      </c>
      <c r="N183" t="str">
        <f t="shared" si="45"/>
        <v>Region Midtjylland</v>
      </c>
      <c r="O183" s="8">
        <f t="shared" si="46"/>
        <v>2294</v>
      </c>
      <c r="P183" s="8">
        <f t="shared" si="47"/>
        <v>168.07670862722946</v>
      </c>
      <c r="Q183" s="8">
        <f t="shared" si="48"/>
        <v>2367</v>
      </c>
      <c r="R183" s="8">
        <f t="shared" si="49"/>
        <v>172.45612641828225</v>
      </c>
      <c r="T183" t="str">
        <f t="shared" si="50"/>
        <v>Region Midtjylland</v>
      </c>
      <c r="U183" s="8">
        <f t="shared" si="51"/>
        <v>6252</v>
      </c>
      <c r="V183" s="8">
        <f t="shared" si="52"/>
        <v>458.07130877830798</v>
      </c>
      <c r="W183" s="8">
        <f t="shared" si="53"/>
        <v>6220</v>
      </c>
      <c r="X183" s="8">
        <f t="shared" si="54"/>
        <v>453.18001956979958</v>
      </c>
      <c r="Z183" t="str">
        <f t="shared" si="55"/>
        <v>Region Midtjylland</v>
      </c>
      <c r="AA183" s="9">
        <f t="shared" si="56"/>
        <v>73</v>
      </c>
      <c r="AB183" s="10">
        <f t="shared" si="57"/>
        <v>4.3794177910527878</v>
      </c>
      <c r="AC183" s="10">
        <f t="shared" si="58"/>
        <v>-32</v>
      </c>
      <c r="AD183" s="10">
        <f t="shared" si="59"/>
        <v>-4.8912892085083968</v>
      </c>
    </row>
    <row r="184" spans="2:30" x14ac:dyDescent="0.25">
      <c r="B184" s="3" t="s">
        <v>84</v>
      </c>
      <c r="C184" s="4">
        <v>12</v>
      </c>
      <c r="D184" s="4">
        <v>33</v>
      </c>
      <c r="E184" s="4">
        <v>27</v>
      </c>
      <c r="F184" s="4">
        <v>15</v>
      </c>
      <c r="G184" s="4">
        <v>6</v>
      </c>
      <c r="H184" s="4">
        <v>20</v>
      </c>
      <c r="I184" s="4">
        <v>24</v>
      </c>
      <c r="J184" s="3" t="s">
        <v>84</v>
      </c>
      <c r="K184" s="4">
        <v>49326</v>
      </c>
      <c r="L184" s="4">
        <v>49354</v>
      </c>
      <c r="N184" t="str">
        <f t="shared" si="45"/>
        <v>Favrskov</v>
      </c>
      <c r="O184" s="8">
        <f t="shared" si="46"/>
        <v>27</v>
      </c>
      <c r="P184" s="8">
        <f t="shared" si="47"/>
        <v>54.737866439605881</v>
      </c>
      <c r="Q184" s="8">
        <f t="shared" si="48"/>
        <v>24</v>
      </c>
      <c r="R184" s="8">
        <f t="shared" si="49"/>
        <v>48.628277343275116</v>
      </c>
      <c r="T184" t="str">
        <f t="shared" si="50"/>
        <v>Favrskov</v>
      </c>
      <c r="U184" s="8">
        <f t="shared" si="51"/>
        <v>72</v>
      </c>
      <c r="V184" s="8">
        <f t="shared" si="52"/>
        <v>145.96764383894904</v>
      </c>
      <c r="W184" s="8">
        <f t="shared" si="53"/>
        <v>50</v>
      </c>
      <c r="X184" s="8">
        <f t="shared" si="54"/>
        <v>101.30891113182315</v>
      </c>
      <c r="Z184" t="str">
        <f t="shared" si="55"/>
        <v>Favrskov</v>
      </c>
      <c r="AA184" s="9">
        <f t="shared" si="56"/>
        <v>-3</v>
      </c>
      <c r="AB184" s="10">
        <f t="shared" si="57"/>
        <v>-6.1095890963307653</v>
      </c>
      <c r="AC184" s="10">
        <f t="shared" si="58"/>
        <v>-22</v>
      </c>
      <c r="AD184" s="10">
        <f t="shared" si="59"/>
        <v>-44.658732707125893</v>
      </c>
    </row>
    <row r="185" spans="2:30" x14ac:dyDescent="0.25">
      <c r="B185" s="3" t="s">
        <v>85</v>
      </c>
      <c r="C185" s="4">
        <v>9</v>
      </c>
      <c r="D185" s="4">
        <v>26</v>
      </c>
      <c r="E185" s="4">
        <v>32</v>
      </c>
      <c r="F185" s="4">
        <v>19</v>
      </c>
      <c r="G185" s="4">
        <v>13</v>
      </c>
      <c r="H185" s="4">
        <v>22</v>
      </c>
      <c r="I185" s="4">
        <v>28</v>
      </c>
      <c r="J185" s="3" t="s">
        <v>85</v>
      </c>
      <c r="K185" s="4">
        <v>47672</v>
      </c>
      <c r="L185" s="4">
        <v>47954</v>
      </c>
      <c r="N185" t="str">
        <f t="shared" si="45"/>
        <v>Hedensted</v>
      </c>
      <c r="O185" s="8">
        <f t="shared" si="46"/>
        <v>32</v>
      </c>
      <c r="P185" s="8">
        <f t="shared" si="47"/>
        <v>67.125356603456964</v>
      </c>
      <c r="Q185" s="8">
        <f t="shared" si="48"/>
        <v>28</v>
      </c>
      <c r="R185" s="8">
        <f t="shared" si="49"/>
        <v>58.389289735996996</v>
      </c>
      <c r="T185" t="str">
        <f t="shared" si="50"/>
        <v>Hedensted</v>
      </c>
      <c r="U185" s="8">
        <f t="shared" si="51"/>
        <v>67</v>
      </c>
      <c r="V185" s="8">
        <f t="shared" si="52"/>
        <v>140.54371538848798</v>
      </c>
      <c r="W185" s="8">
        <f t="shared" si="53"/>
        <v>63</v>
      </c>
      <c r="X185" s="8">
        <f t="shared" si="54"/>
        <v>131.37590190599326</v>
      </c>
      <c r="Z185" t="str">
        <f t="shared" si="55"/>
        <v>Hedensted</v>
      </c>
      <c r="AA185" s="9">
        <f t="shared" si="56"/>
        <v>-4</v>
      </c>
      <c r="AB185" s="10">
        <f t="shared" si="57"/>
        <v>-8.736066867459968</v>
      </c>
      <c r="AC185" s="10">
        <f t="shared" si="58"/>
        <v>-4</v>
      </c>
      <c r="AD185" s="10">
        <f t="shared" si="59"/>
        <v>-9.1678134824947222</v>
      </c>
    </row>
    <row r="186" spans="2:30" x14ac:dyDescent="0.25">
      <c r="B186" s="3" t="s">
        <v>86</v>
      </c>
      <c r="C186" s="4">
        <v>84</v>
      </c>
      <c r="D186" s="4">
        <v>115</v>
      </c>
      <c r="E186" s="4">
        <v>117</v>
      </c>
      <c r="F186" s="4">
        <v>89</v>
      </c>
      <c r="G186" s="4">
        <v>71</v>
      </c>
      <c r="H186" s="4">
        <v>93</v>
      </c>
      <c r="I186" s="4">
        <v>110</v>
      </c>
      <c r="J186" s="3" t="s">
        <v>86</v>
      </c>
      <c r="K186" s="4">
        <v>97080</v>
      </c>
      <c r="L186" s="4">
        <v>97655</v>
      </c>
      <c r="N186" t="str">
        <f t="shared" si="45"/>
        <v>Horsens</v>
      </c>
      <c r="O186" s="8">
        <f t="shared" si="46"/>
        <v>117</v>
      </c>
      <c r="P186" s="8">
        <f t="shared" si="47"/>
        <v>120.51915945611867</v>
      </c>
      <c r="Q186" s="8">
        <f t="shared" si="48"/>
        <v>110</v>
      </c>
      <c r="R186" s="8">
        <f t="shared" si="49"/>
        <v>112.64144181045516</v>
      </c>
      <c r="T186" t="str">
        <f t="shared" si="50"/>
        <v>Horsens</v>
      </c>
      <c r="U186" s="8">
        <f t="shared" si="51"/>
        <v>316</v>
      </c>
      <c r="V186" s="8">
        <f t="shared" si="52"/>
        <v>325.50473836011537</v>
      </c>
      <c r="W186" s="8">
        <f t="shared" si="53"/>
        <v>274</v>
      </c>
      <c r="X186" s="8">
        <f t="shared" si="54"/>
        <v>280.57959141877012</v>
      </c>
      <c r="Z186" t="str">
        <f t="shared" si="55"/>
        <v>Horsens</v>
      </c>
      <c r="AA186" s="9">
        <f t="shared" si="56"/>
        <v>-7</v>
      </c>
      <c r="AB186" s="10">
        <f t="shared" si="57"/>
        <v>-7.877717645663509</v>
      </c>
      <c r="AC186" s="10">
        <f t="shared" si="58"/>
        <v>-42</v>
      </c>
      <c r="AD186" s="10">
        <f t="shared" si="59"/>
        <v>-44.925146941345247</v>
      </c>
    </row>
    <row r="187" spans="2:30" x14ac:dyDescent="0.25">
      <c r="B187" s="3" t="s">
        <v>87</v>
      </c>
      <c r="C187" s="4">
        <v>28</v>
      </c>
      <c r="D187" s="4">
        <v>17</v>
      </c>
      <c r="E187" s="4">
        <v>23</v>
      </c>
      <c r="F187" s="4">
        <v>25</v>
      </c>
      <c r="G187" s="4">
        <v>15</v>
      </c>
      <c r="H187" s="4">
        <v>25</v>
      </c>
      <c r="I187" s="4">
        <v>32</v>
      </c>
      <c r="J187" s="3" t="s">
        <v>87</v>
      </c>
      <c r="K187" s="4">
        <v>36877</v>
      </c>
      <c r="L187" s="4">
        <v>36743</v>
      </c>
      <c r="N187" t="str">
        <f t="shared" si="45"/>
        <v>Norddjurs</v>
      </c>
      <c r="O187" s="8">
        <f t="shared" si="46"/>
        <v>23</v>
      </c>
      <c r="P187" s="8">
        <f t="shared" si="47"/>
        <v>62.36949860346558</v>
      </c>
      <c r="Q187" s="8">
        <f t="shared" si="48"/>
        <v>32</v>
      </c>
      <c r="R187" s="8">
        <f t="shared" si="49"/>
        <v>87.091418773643952</v>
      </c>
      <c r="T187" t="str">
        <f t="shared" si="50"/>
        <v>Norddjurs</v>
      </c>
      <c r="U187" s="8">
        <f t="shared" si="51"/>
        <v>68</v>
      </c>
      <c r="V187" s="8">
        <f t="shared" si="52"/>
        <v>184.39677847981127</v>
      </c>
      <c r="W187" s="8">
        <f t="shared" si="53"/>
        <v>72</v>
      </c>
      <c r="X187" s="8">
        <f t="shared" si="54"/>
        <v>195.95569224069891</v>
      </c>
      <c r="Z187" t="str">
        <f t="shared" si="55"/>
        <v>Norddjurs</v>
      </c>
      <c r="AA187" s="9">
        <f t="shared" si="56"/>
        <v>9</v>
      </c>
      <c r="AB187" s="10">
        <f t="shared" si="57"/>
        <v>24.721920170178372</v>
      </c>
      <c r="AC187" s="10">
        <f t="shared" si="58"/>
        <v>4</v>
      </c>
      <c r="AD187" s="10">
        <f t="shared" si="59"/>
        <v>11.558913760887634</v>
      </c>
    </row>
    <row r="188" spans="2:30" x14ac:dyDescent="0.25">
      <c r="B188" s="3" t="s">
        <v>88</v>
      </c>
      <c r="C188" s="4">
        <v>11</v>
      </c>
      <c r="D188" s="4">
        <v>3</v>
      </c>
      <c r="E188" s="4">
        <v>19</v>
      </c>
      <c r="F188" s="4">
        <v>12</v>
      </c>
      <c r="G188" s="4">
        <v>12</v>
      </c>
      <c r="H188" s="4">
        <v>16</v>
      </c>
      <c r="I188" s="4">
        <v>36</v>
      </c>
      <c r="J188" s="3" t="s">
        <v>88</v>
      </c>
      <c r="K188" s="4">
        <v>23879</v>
      </c>
      <c r="L188" s="4">
        <v>24008</v>
      </c>
      <c r="N188" t="str">
        <f t="shared" si="45"/>
        <v>Odder</v>
      </c>
      <c r="O188" s="8">
        <f t="shared" si="46"/>
        <v>19</v>
      </c>
      <c r="P188" s="8">
        <f t="shared" si="47"/>
        <v>79.567821098035935</v>
      </c>
      <c r="Q188" s="8">
        <f t="shared" si="48"/>
        <v>36</v>
      </c>
      <c r="R188" s="8">
        <f t="shared" si="49"/>
        <v>149.95001666111295</v>
      </c>
      <c r="T188" t="str">
        <f t="shared" si="50"/>
        <v>Odder</v>
      </c>
      <c r="U188" s="8">
        <f t="shared" si="51"/>
        <v>33</v>
      </c>
      <c r="V188" s="8">
        <f t="shared" si="52"/>
        <v>138.19674190711504</v>
      </c>
      <c r="W188" s="8">
        <f t="shared" si="53"/>
        <v>64</v>
      </c>
      <c r="X188" s="8">
        <f t="shared" si="54"/>
        <v>266.57780739753417</v>
      </c>
      <c r="Z188" t="str">
        <f t="shared" si="55"/>
        <v>Odder</v>
      </c>
      <c r="AA188" s="9">
        <f t="shared" si="56"/>
        <v>17</v>
      </c>
      <c r="AB188" s="10">
        <f t="shared" si="57"/>
        <v>70.382195563077019</v>
      </c>
      <c r="AC188" s="10">
        <f t="shared" si="58"/>
        <v>31</v>
      </c>
      <c r="AD188" s="10">
        <f t="shared" si="59"/>
        <v>128.38106549041913</v>
      </c>
    </row>
    <row r="189" spans="2:30" x14ac:dyDescent="0.25">
      <c r="B189" s="3" t="s">
        <v>89</v>
      </c>
      <c r="C189" s="4">
        <v>112</v>
      </c>
      <c r="D189" s="4">
        <v>137</v>
      </c>
      <c r="E189" s="4">
        <v>174</v>
      </c>
      <c r="F189" s="4">
        <v>95</v>
      </c>
      <c r="G189" s="4">
        <v>81</v>
      </c>
      <c r="H189" s="4">
        <v>115</v>
      </c>
      <c r="I189" s="4">
        <v>126</v>
      </c>
      <c r="J189" s="3" t="s">
        <v>89</v>
      </c>
      <c r="K189" s="4">
        <v>99717</v>
      </c>
      <c r="L189" s="4">
        <v>100260</v>
      </c>
      <c r="N189" t="str">
        <f t="shared" si="45"/>
        <v>Randers</v>
      </c>
      <c r="O189" s="8">
        <f t="shared" si="46"/>
        <v>174</v>
      </c>
      <c r="P189" s="8">
        <f t="shared" si="47"/>
        <v>174.49381750353501</v>
      </c>
      <c r="Q189" s="8">
        <f t="shared" si="48"/>
        <v>126</v>
      </c>
      <c r="R189" s="8">
        <f t="shared" si="49"/>
        <v>125.67324955116696</v>
      </c>
      <c r="T189" t="str">
        <f t="shared" si="50"/>
        <v>Randers</v>
      </c>
      <c r="U189" s="8">
        <f t="shared" si="51"/>
        <v>423</v>
      </c>
      <c r="V189" s="8">
        <f t="shared" si="52"/>
        <v>424.2004873792834</v>
      </c>
      <c r="W189" s="8">
        <f t="shared" si="53"/>
        <v>322</v>
      </c>
      <c r="X189" s="8">
        <f t="shared" si="54"/>
        <v>321.16497107520445</v>
      </c>
      <c r="Z189" t="str">
        <f t="shared" si="55"/>
        <v>Randers</v>
      </c>
      <c r="AA189" s="9">
        <f t="shared" si="56"/>
        <v>-48</v>
      </c>
      <c r="AB189" s="10">
        <f t="shared" si="57"/>
        <v>-48.820567952368052</v>
      </c>
      <c r="AC189" s="10">
        <f t="shared" si="58"/>
        <v>-101</v>
      </c>
      <c r="AD189" s="10">
        <f t="shared" si="59"/>
        <v>-103.03551630407895</v>
      </c>
    </row>
    <row r="190" spans="2:30" x14ac:dyDescent="0.25">
      <c r="B190" s="3" t="s">
        <v>90</v>
      </c>
      <c r="C190" s="4">
        <v>2</v>
      </c>
      <c r="D190" s="4">
        <v>2</v>
      </c>
      <c r="E190" s="4">
        <v>3</v>
      </c>
      <c r="F190" s="4">
        <v>0</v>
      </c>
      <c r="G190" s="4">
        <v>1</v>
      </c>
      <c r="H190" s="4">
        <v>5</v>
      </c>
      <c r="I190" s="4">
        <v>4</v>
      </c>
      <c r="J190" s="3" t="s">
        <v>90</v>
      </c>
      <c r="K190" s="4">
        <v>3715</v>
      </c>
      <c r="L190" s="4">
        <v>3664</v>
      </c>
      <c r="N190" t="str">
        <f t="shared" si="45"/>
        <v>Samsø</v>
      </c>
      <c r="O190" s="8">
        <f t="shared" si="46"/>
        <v>3</v>
      </c>
      <c r="P190" s="8">
        <f t="shared" si="47"/>
        <v>80.753701211305525</v>
      </c>
      <c r="Q190" s="8">
        <f t="shared" si="48"/>
        <v>4</v>
      </c>
      <c r="R190" s="8">
        <f t="shared" si="49"/>
        <v>109.17030567685589</v>
      </c>
      <c r="T190" t="str">
        <f t="shared" si="50"/>
        <v>Samsø</v>
      </c>
      <c r="U190" s="8">
        <f t="shared" si="51"/>
        <v>7</v>
      </c>
      <c r="V190" s="8">
        <f t="shared" si="52"/>
        <v>188.42530282637955</v>
      </c>
      <c r="W190" s="8">
        <f t="shared" si="53"/>
        <v>10</v>
      </c>
      <c r="X190" s="8">
        <f t="shared" si="54"/>
        <v>272.92576419213975</v>
      </c>
      <c r="Z190" t="str">
        <f t="shared" si="55"/>
        <v>Samsø</v>
      </c>
      <c r="AA190" s="9">
        <f t="shared" si="56"/>
        <v>1</v>
      </c>
      <c r="AB190" s="10">
        <f t="shared" si="57"/>
        <v>28.416604465550364</v>
      </c>
      <c r="AC190" s="10">
        <f t="shared" si="58"/>
        <v>3</v>
      </c>
      <c r="AD190" s="10">
        <f t="shared" si="59"/>
        <v>84.500461365760202</v>
      </c>
    </row>
    <row r="191" spans="2:30" x14ac:dyDescent="0.25">
      <c r="B191" s="3" t="s">
        <v>91</v>
      </c>
      <c r="C191" s="4">
        <v>84</v>
      </c>
      <c r="D191" s="4">
        <v>126</v>
      </c>
      <c r="E191" s="4">
        <v>128</v>
      </c>
      <c r="F191" s="4">
        <v>93</v>
      </c>
      <c r="G191" s="4">
        <v>74</v>
      </c>
      <c r="H191" s="4">
        <v>115</v>
      </c>
      <c r="I191" s="4">
        <v>105</v>
      </c>
      <c r="J191" s="3" t="s">
        <v>91</v>
      </c>
      <c r="K191" s="4">
        <v>100262</v>
      </c>
      <c r="L191" s="4">
        <v>101340</v>
      </c>
      <c r="N191" t="str">
        <f t="shared" si="45"/>
        <v>Silkeborg</v>
      </c>
      <c r="O191" s="8">
        <f t="shared" si="46"/>
        <v>128</v>
      </c>
      <c r="P191" s="8">
        <f t="shared" si="47"/>
        <v>127.66551634717041</v>
      </c>
      <c r="Q191" s="8">
        <f t="shared" si="48"/>
        <v>105</v>
      </c>
      <c r="R191" s="8">
        <f t="shared" si="49"/>
        <v>103.61160449970396</v>
      </c>
      <c r="T191" t="str">
        <f t="shared" si="50"/>
        <v>Silkeborg</v>
      </c>
      <c r="U191" s="8">
        <f t="shared" si="51"/>
        <v>338</v>
      </c>
      <c r="V191" s="8">
        <f t="shared" si="52"/>
        <v>337.11675410424687</v>
      </c>
      <c r="W191" s="8">
        <f t="shared" si="53"/>
        <v>294</v>
      </c>
      <c r="X191" s="8">
        <f t="shared" si="54"/>
        <v>290.11249259917111</v>
      </c>
      <c r="Z191" t="str">
        <f t="shared" si="55"/>
        <v>Silkeborg</v>
      </c>
      <c r="AA191" s="9">
        <f t="shared" si="56"/>
        <v>-23</v>
      </c>
      <c r="AB191" s="10">
        <f t="shared" si="57"/>
        <v>-24.053911847466452</v>
      </c>
      <c r="AC191" s="10">
        <f t="shared" si="58"/>
        <v>-44</v>
      </c>
      <c r="AD191" s="10">
        <f t="shared" si="59"/>
        <v>-47.00426150507576</v>
      </c>
    </row>
    <row r="192" spans="2:30" x14ac:dyDescent="0.25">
      <c r="B192" s="3" t="s">
        <v>92</v>
      </c>
      <c r="C192" s="4">
        <v>19</v>
      </c>
      <c r="D192" s="4">
        <v>71</v>
      </c>
      <c r="E192" s="4">
        <v>76</v>
      </c>
      <c r="F192" s="4">
        <v>47</v>
      </c>
      <c r="G192" s="4">
        <v>58</v>
      </c>
      <c r="H192" s="4">
        <v>63</v>
      </c>
      <c r="I192" s="4">
        <v>57</v>
      </c>
      <c r="J192" s="3" t="s">
        <v>92</v>
      </c>
      <c r="K192" s="4">
        <v>65194</v>
      </c>
      <c r="L192" s="4">
        <v>65500</v>
      </c>
      <c r="N192" t="str">
        <f t="shared" si="45"/>
        <v>Skanderborg</v>
      </c>
      <c r="O192" s="8">
        <f t="shared" si="46"/>
        <v>76</v>
      </c>
      <c r="P192" s="8">
        <f t="shared" si="47"/>
        <v>116.57514495198944</v>
      </c>
      <c r="Q192" s="8">
        <f t="shared" si="48"/>
        <v>57</v>
      </c>
      <c r="R192" s="8">
        <f t="shared" si="49"/>
        <v>87.022900763358777</v>
      </c>
      <c r="T192" t="str">
        <f t="shared" si="50"/>
        <v>Skanderborg</v>
      </c>
      <c r="U192" s="8">
        <f t="shared" si="51"/>
        <v>166</v>
      </c>
      <c r="V192" s="8">
        <f t="shared" si="52"/>
        <v>254.62465871092431</v>
      </c>
      <c r="W192" s="8">
        <f t="shared" si="53"/>
        <v>178</v>
      </c>
      <c r="X192" s="8">
        <f t="shared" si="54"/>
        <v>271.75572519083971</v>
      </c>
      <c r="Z192" t="str">
        <f t="shared" si="55"/>
        <v>Skanderborg</v>
      </c>
      <c r="AA192" s="9">
        <f t="shared" si="56"/>
        <v>-19</v>
      </c>
      <c r="AB192" s="10">
        <f t="shared" si="57"/>
        <v>-29.552244188630667</v>
      </c>
      <c r="AC192" s="10">
        <f t="shared" si="58"/>
        <v>12</v>
      </c>
      <c r="AD192" s="10">
        <f t="shared" si="59"/>
        <v>17.131066479915404</v>
      </c>
    </row>
    <row r="193" spans="2:30" x14ac:dyDescent="0.25">
      <c r="B193" s="3" t="s">
        <v>93</v>
      </c>
      <c r="C193" s="4">
        <v>10</v>
      </c>
      <c r="D193" s="4">
        <v>10</v>
      </c>
      <c r="E193" s="4">
        <v>31</v>
      </c>
      <c r="F193" s="4">
        <v>15</v>
      </c>
      <c r="G193" s="4">
        <v>8</v>
      </c>
      <c r="H193" s="4">
        <v>23</v>
      </c>
      <c r="I193" s="4">
        <v>22</v>
      </c>
      <c r="J193" s="3" t="s">
        <v>93</v>
      </c>
      <c r="K193" s="4">
        <v>44229</v>
      </c>
      <c r="L193" s="4">
        <v>44203</v>
      </c>
      <c r="N193" t="str">
        <f t="shared" si="45"/>
        <v>Syddjurs</v>
      </c>
      <c r="O193" s="8">
        <f t="shared" si="46"/>
        <v>31</v>
      </c>
      <c r="P193" s="8">
        <f t="shared" si="47"/>
        <v>70.089760112143622</v>
      </c>
      <c r="Q193" s="8">
        <f t="shared" si="48"/>
        <v>22</v>
      </c>
      <c r="R193" s="8">
        <f t="shared" si="49"/>
        <v>49.770377576182618</v>
      </c>
      <c r="T193" t="str">
        <f t="shared" si="50"/>
        <v>Syddjurs</v>
      </c>
      <c r="U193" s="8">
        <f t="shared" si="51"/>
        <v>51</v>
      </c>
      <c r="V193" s="8">
        <f t="shared" si="52"/>
        <v>115.30896018449434</v>
      </c>
      <c r="W193" s="8">
        <f t="shared" si="53"/>
        <v>53</v>
      </c>
      <c r="X193" s="8">
        <f t="shared" si="54"/>
        <v>119.90136416080357</v>
      </c>
      <c r="Z193" t="str">
        <f t="shared" si="55"/>
        <v>Syddjurs</v>
      </c>
      <c r="AA193" s="9">
        <f t="shared" si="56"/>
        <v>-9</v>
      </c>
      <c r="AB193" s="10">
        <f t="shared" si="57"/>
        <v>-20.319382535961005</v>
      </c>
      <c r="AC193" s="10">
        <f t="shared" si="58"/>
        <v>2</v>
      </c>
      <c r="AD193" s="10">
        <f t="shared" si="59"/>
        <v>4.5924039763092281</v>
      </c>
    </row>
    <row r="194" spans="2:30" x14ac:dyDescent="0.25">
      <c r="B194" s="3" t="s">
        <v>94</v>
      </c>
      <c r="C194" s="4">
        <v>944</v>
      </c>
      <c r="D194" s="4">
        <v>1323</v>
      </c>
      <c r="E194" s="4">
        <v>1267</v>
      </c>
      <c r="F194" s="4">
        <v>1054</v>
      </c>
      <c r="G194" s="4">
        <v>963</v>
      </c>
      <c r="H194" s="4">
        <v>1463</v>
      </c>
      <c r="I194" s="4">
        <v>1511</v>
      </c>
      <c r="J194" s="3" t="s">
        <v>94</v>
      </c>
      <c r="K194" s="4">
        <v>366968</v>
      </c>
      <c r="L194" s="4">
        <v>373005</v>
      </c>
      <c r="N194" t="str">
        <f t="shared" si="45"/>
        <v>Aarhus</v>
      </c>
      <c r="O194" s="8">
        <f t="shared" si="46"/>
        <v>1267</v>
      </c>
      <c r="P194" s="8">
        <f t="shared" si="47"/>
        <v>345.26171219288875</v>
      </c>
      <c r="Q194" s="8">
        <f t="shared" si="48"/>
        <v>1511</v>
      </c>
      <c r="R194" s="8">
        <f t="shared" si="49"/>
        <v>405.08840364070181</v>
      </c>
      <c r="T194" t="str">
        <f t="shared" si="50"/>
        <v>Aarhus</v>
      </c>
      <c r="U194" s="8">
        <f t="shared" si="51"/>
        <v>3534</v>
      </c>
      <c r="V194" s="8">
        <f t="shared" si="52"/>
        <v>963.02674892633695</v>
      </c>
      <c r="W194" s="8">
        <f t="shared" si="53"/>
        <v>3937</v>
      </c>
      <c r="X194" s="8">
        <f t="shared" si="54"/>
        <v>1055.4818300022789</v>
      </c>
      <c r="Z194" t="str">
        <f t="shared" si="55"/>
        <v>Aarhus</v>
      </c>
      <c r="AA194" s="9">
        <f t="shared" si="56"/>
        <v>244</v>
      </c>
      <c r="AB194" s="10">
        <f t="shared" si="57"/>
        <v>59.826691447813062</v>
      </c>
      <c r="AC194" s="10">
        <f t="shared" si="58"/>
        <v>403</v>
      </c>
      <c r="AD194" s="10">
        <f t="shared" si="59"/>
        <v>92.455081075941962</v>
      </c>
    </row>
    <row r="195" spans="2:30" x14ac:dyDescent="0.25">
      <c r="B195" s="3" t="s">
        <v>95</v>
      </c>
      <c r="C195" s="4">
        <v>87</v>
      </c>
      <c r="D195" s="4">
        <v>152</v>
      </c>
      <c r="E195" s="4">
        <v>126</v>
      </c>
      <c r="F195" s="4">
        <v>98</v>
      </c>
      <c r="G195" s="4">
        <v>75</v>
      </c>
      <c r="H195" s="4">
        <v>91</v>
      </c>
      <c r="I195" s="4">
        <v>80</v>
      </c>
      <c r="J195" s="3" t="s">
        <v>95</v>
      </c>
      <c r="K195" s="4">
        <v>89920</v>
      </c>
      <c r="L195" s="4">
        <v>89876</v>
      </c>
      <c r="N195" t="str">
        <f t="shared" si="45"/>
        <v>Herning</v>
      </c>
      <c r="O195" s="8">
        <f t="shared" si="46"/>
        <v>126</v>
      </c>
      <c r="P195" s="8">
        <f t="shared" si="47"/>
        <v>140.12455516014236</v>
      </c>
      <c r="Q195" s="8">
        <f t="shared" si="48"/>
        <v>80</v>
      </c>
      <c r="R195" s="8">
        <f t="shared" si="49"/>
        <v>89.011526992745559</v>
      </c>
      <c r="T195" t="str">
        <f t="shared" si="50"/>
        <v>Herning</v>
      </c>
      <c r="U195" s="8">
        <f t="shared" si="51"/>
        <v>365</v>
      </c>
      <c r="V195" s="8">
        <f t="shared" si="52"/>
        <v>405.91637010676158</v>
      </c>
      <c r="W195" s="8">
        <f t="shared" si="53"/>
        <v>246</v>
      </c>
      <c r="X195" s="8">
        <f t="shared" si="54"/>
        <v>273.71044550269261</v>
      </c>
      <c r="Z195" t="str">
        <f t="shared" si="55"/>
        <v>Herning</v>
      </c>
      <c r="AA195" s="9">
        <f t="shared" si="56"/>
        <v>-46</v>
      </c>
      <c r="AB195" s="10">
        <f t="shared" si="57"/>
        <v>-51.113028167396806</v>
      </c>
      <c r="AC195" s="10">
        <f t="shared" si="58"/>
        <v>-119</v>
      </c>
      <c r="AD195" s="10">
        <f t="shared" si="59"/>
        <v>-132.20592460406897</v>
      </c>
    </row>
    <row r="196" spans="2:30" x14ac:dyDescent="0.25">
      <c r="B196" s="3" t="s">
        <v>96</v>
      </c>
      <c r="C196" s="4">
        <v>81</v>
      </c>
      <c r="D196" s="4">
        <v>100</v>
      </c>
      <c r="E196" s="4">
        <v>91</v>
      </c>
      <c r="F196" s="4">
        <v>65</v>
      </c>
      <c r="G196" s="4">
        <v>54</v>
      </c>
      <c r="H196" s="4">
        <v>60</v>
      </c>
      <c r="I196" s="4">
        <v>63</v>
      </c>
      <c r="J196" s="3" t="s">
        <v>96</v>
      </c>
      <c r="K196" s="4">
        <v>58984</v>
      </c>
      <c r="L196" s="4">
        <v>59104</v>
      </c>
      <c r="N196" t="str">
        <f t="shared" si="45"/>
        <v>Holstebro</v>
      </c>
      <c r="O196" s="8">
        <f t="shared" si="46"/>
        <v>91</v>
      </c>
      <c r="P196" s="8">
        <f t="shared" si="47"/>
        <v>154.27912654279126</v>
      </c>
      <c r="Q196" s="8">
        <f t="shared" si="48"/>
        <v>63</v>
      </c>
      <c r="R196" s="8">
        <f t="shared" si="49"/>
        <v>106.59177043854901</v>
      </c>
      <c r="T196" t="str">
        <f t="shared" si="50"/>
        <v>Holstebro</v>
      </c>
      <c r="U196" s="8">
        <f t="shared" si="51"/>
        <v>272</v>
      </c>
      <c r="V196" s="8">
        <f t="shared" si="52"/>
        <v>461.14200461142008</v>
      </c>
      <c r="W196" s="8">
        <f t="shared" si="53"/>
        <v>177</v>
      </c>
      <c r="X196" s="8">
        <f t="shared" si="54"/>
        <v>299.47211694639952</v>
      </c>
      <c r="Z196" t="str">
        <f t="shared" si="55"/>
        <v>Holstebro</v>
      </c>
      <c r="AA196" s="9">
        <f t="shared" si="56"/>
        <v>-28</v>
      </c>
      <c r="AB196" s="10">
        <f t="shared" si="57"/>
        <v>-47.687356104242255</v>
      </c>
      <c r="AC196" s="10">
        <f t="shared" si="58"/>
        <v>-95</v>
      </c>
      <c r="AD196" s="10">
        <f t="shared" si="59"/>
        <v>-161.66988766502055</v>
      </c>
    </row>
    <row r="197" spans="2:30" x14ac:dyDescent="0.25">
      <c r="B197" s="3" t="s">
        <v>97</v>
      </c>
      <c r="C197" s="4">
        <v>21</v>
      </c>
      <c r="D197" s="4">
        <v>40</v>
      </c>
      <c r="E197" s="4">
        <v>37</v>
      </c>
      <c r="F197" s="4">
        <v>15</v>
      </c>
      <c r="G197" s="4">
        <v>18</v>
      </c>
      <c r="H197" s="4">
        <v>31</v>
      </c>
      <c r="I197" s="4">
        <v>28</v>
      </c>
      <c r="J197" s="3" t="s">
        <v>97</v>
      </c>
      <c r="K197" s="4">
        <v>42772</v>
      </c>
      <c r="L197" s="4">
        <v>42982</v>
      </c>
      <c r="N197" t="str">
        <f t="shared" si="45"/>
        <v>Ikast-Brande</v>
      </c>
      <c r="O197" s="8">
        <f t="shared" si="46"/>
        <v>37</v>
      </c>
      <c r="P197" s="8">
        <f t="shared" si="47"/>
        <v>86.505190311418687</v>
      </c>
      <c r="Q197" s="8">
        <f t="shared" si="48"/>
        <v>28</v>
      </c>
      <c r="R197" s="8">
        <f t="shared" si="49"/>
        <v>65.143548462146953</v>
      </c>
      <c r="T197" t="str">
        <f t="shared" si="50"/>
        <v>Ikast-Brande</v>
      </c>
      <c r="U197" s="8">
        <f t="shared" si="51"/>
        <v>98</v>
      </c>
      <c r="V197" s="8">
        <f t="shared" si="52"/>
        <v>229.12185541943327</v>
      </c>
      <c r="W197" s="8">
        <f t="shared" si="53"/>
        <v>77</v>
      </c>
      <c r="X197" s="8">
        <f t="shared" si="54"/>
        <v>179.14475827090411</v>
      </c>
      <c r="Z197" t="str">
        <f t="shared" si="55"/>
        <v>Ikast-Brande</v>
      </c>
      <c r="AA197" s="9">
        <f t="shared" si="56"/>
        <v>-9</v>
      </c>
      <c r="AB197" s="10">
        <f t="shared" si="57"/>
        <v>-21.361641849271734</v>
      </c>
      <c r="AC197" s="10">
        <f t="shared" si="58"/>
        <v>-21</v>
      </c>
      <c r="AD197" s="10">
        <f t="shared" si="59"/>
        <v>-49.977097148529168</v>
      </c>
    </row>
    <row r="198" spans="2:30" x14ac:dyDescent="0.25">
      <c r="B198" s="3" t="s">
        <v>98</v>
      </c>
      <c r="C198" s="4">
        <v>3</v>
      </c>
      <c r="D198" s="4">
        <v>5</v>
      </c>
      <c r="E198" s="4">
        <v>4</v>
      </c>
      <c r="F198" s="4">
        <v>2</v>
      </c>
      <c r="G198" s="4">
        <v>7</v>
      </c>
      <c r="H198" s="4">
        <v>5</v>
      </c>
      <c r="I198" s="4">
        <v>4</v>
      </c>
      <c r="J198" s="3" t="s">
        <v>98</v>
      </c>
      <c r="K198" s="4">
        <v>19182</v>
      </c>
      <c r="L198" s="4">
        <v>18859</v>
      </c>
      <c r="N198" t="str">
        <f t="shared" si="45"/>
        <v>Lemvig</v>
      </c>
      <c r="O198" s="8">
        <f t="shared" si="46"/>
        <v>4</v>
      </c>
      <c r="P198" s="8">
        <f t="shared" si="47"/>
        <v>20.852882911062455</v>
      </c>
      <c r="Q198" s="8">
        <f t="shared" si="48"/>
        <v>4</v>
      </c>
      <c r="R198" s="8">
        <f t="shared" si="49"/>
        <v>21.210032345299325</v>
      </c>
      <c r="T198" t="str">
        <f t="shared" si="50"/>
        <v>Lemvig</v>
      </c>
      <c r="U198" s="8">
        <f t="shared" si="51"/>
        <v>12</v>
      </c>
      <c r="V198" s="8">
        <f t="shared" si="52"/>
        <v>62.558648733187368</v>
      </c>
      <c r="W198" s="8">
        <f t="shared" si="53"/>
        <v>16</v>
      </c>
      <c r="X198" s="8">
        <f t="shared" si="54"/>
        <v>84.840129381197301</v>
      </c>
      <c r="Z198" t="str">
        <f t="shared" si="55"/>
        <v>Lemvig</v>
      </c>
      <c r="AA198" s="9">
        <f t="shared" si="56"/>
        <v>0</v>
      </c>
      <c r="AB198" s="10">
        <f t="shared" si="57"/>
        <v>0.35714943423687018</v>
      </c>
      <c r="AC198" s="10">
        <f t="shared" si="58"/>
        <v>4</v>
      </c>
      <c r="AD198" s="10">
        <f t="shared" si="59"/>
        <v>22.281480648009932</v>
      </c>
    </row>
    <row r="199" spans="2:30" x14ac:dyDescent="0.25">
      <c r="B199" s="3" t="s">
        <v>99</v>
      </c>
      <c r="C199" s="4">
        <v>26</v>
      </c>
      <c r="D199" s="4">
        <v>47</v>
      </c>
      <c r="E199" s="4">
        <v>29</v>
      </c>
      <c r="F199" s="4">
        <v>18</v>
      </c>
      <c r="G199" s="4">
        <v>14</v>
      </c>
      <c r="H199" s="4">
        <v>26</v>
      </c>
      <c r="I199" s="4">
        <v>21</v>
      </c>
      <c r="J199" s="3" t="s">
        <v>99</v>
      </c>
      <c r="K199" s="4">
        <v>56170</v>
      </c>
      <c r="L199" s="4">
        <v>55704</v>
      </c>
      <c r="N199" t="str">
        <f t="shared" si="45"/>
        <v>Ringkøbing-Skjern</v>
      </c>
      <c r="O199" s="8">
        <f t="shared" si="46"/>
        <v>29</v>
      </c>
      <c r="P199" s="8">
        <f t="shared" si="47"/>
        <v>51.628983443119097</v>
      </c>
      <c r="Q199" s="8">
        <f t="shared" si="48"/>
        <v>21</v>
      </c>
      <c r="R199" s="8">
        <f t="shared" si="49"/>
        <v>37.69926755708746</v>
      </c>
      <c r="T199" t="str">
        <f t="shared" si="50"/>
        <v>Ringkøbing-Skjern</v>
      </c>
      <c r="U199" s="8">
        <f t="shared" si="51"/>
        <v>102</v>
      </c>
      <c r="V199" s="8">
        <f t="shared" si="52"/>
        <v>181.59159693786719</v>
      </c>
      <c r="W199" s="8">
        <f t="shared" si="53"/>
        <v>61</v>
      </c>
      <c r="X199" s="8">
        <f t="shared" si="54"/>
        <v>109.50739623725406</v>
      </c>
      <c r="Z199" t="str">
        <f t="shared" si="55"/>
        <v>Ringkøbing-Skjern</v>
      </c>
      <c r="AA199" s="9">
        <f t="shared" si="56"/>
        <v>-8</v>
      </c>
      <c r="AB199" s="10">
        <f t="shared" si="57"/>
        <v>-13.929715886031637</v>
      </c>
      <c r="AC199" s="10">
        <f t="shared" si="58"/>
        <v>-41</v>
      </c>
      <c r="AD199" s="10">
        <f t="shared" si="59"/>
        <v>-72.084200700613138</v>
      </c>
    </row>
    <row r="200" spans="2:30" x14ac:dyDescent="0.25">
      <c r="B200" s="3" t="s">
        <v>100</v>
      </c>
      <c r="C200" s="4">
        <v>12</v>
      </c>
      <c r="D200" s="4">
        <v>27</v>
      </c>
      <c r="E200" s="4">
        <v>21</v>
      </c>
      <c r="F200" s="4">
        <v>18</v>
      </c>
      <c r="G200" s="4">
        <v>14</v>
      </c>
      <c r="H200" s="4">
        <v>36</v>
      </c>
      <c r="I200" s="4">
        <v>16</v>
      </c>
      <c r="J200" s="3" t="s">
        <v>100</v>
      </c>
      <c r="K200" s="4">
        <v>44839</v>
      </c>
      <c r="L200" s="4">
        <v>44328</v>
      </c>
      <c r="N200" t="str">
        <f t="shared" si="45"/>
        <v>Skive</v>
      </c>
      <c r="O200" s="8">
        <f t="shared" si="46"/>
        <v>21</v>
      </c>
      <c r="P200" s="8">
        <f t="shared" si="47"/>
        <v>46.83422913089052</v>
      </c>
      <c r="Q200" s="8">
        <f t="shared" si="48"/>
        <v>16</v>
      </c>
      <c r="R200" s="8">
        <f t="shared" si="49"/>
        <v>36.094567767550984</v>
      </c>
      <c r="T200" t="str">
        <f t="shared" si="50"/>
        <v>Skive</v>
      </c>
      <c r="U200" s="8">
        <f t="shared" si="51"/>
        <v>60</v>
      </c>
      <c r="V200" s="8">
        <f t="shared" si="52"/>
        <v>133.81208323111576</v>
      </c>
      <c r="W200" s="8">
        <f t="shared" si="53"/>
        <v>66</v>
      </c>
      <c r="X200" s="8">
        <f t="shared" si="54"/>
        <v>148.8900920411478</v>
      </c>
      <c r="Z200" t="str">
        <f t="shared" si="55"/>
        <v>Skive</v>
      </c>
      <c r="AA200" s="9">
        <f t="shared" si="56"/>
        <v>-5</v>
      </c>
      <c r="AB200" s="10">
        <f t="shared" si="57"/>
        <v>-10.739661363339536</v>
      </c>
      <c r="AC200" s="10">
        <f t="shared" si="58"/>
        <v>6</v>
      </c>
      <c r="AD200" s="10">
        <f t="shared" si="59"/>
        <v>15.078008810032031</v>
      </c>
    </row>
    <row r="201" spans="2:30" x14ac:dyDescent="0.25">
      <c r="B201" s="3" t="s">
        <v>101</v>
      </c>
      <c r="C201" s="4">
        <v>10</v>
      </c>
      <c r="D201" s="4">
        <v>8</v>
      </c>
      <c r="E201" s="4">
        <v>9</v>
      </c>
      <c r="F201" s="4">
        <v>8</v>
      </c>
      <c r="G201" s="4">
        <v>9</v>
      </c>
      <c r="H201" s="4">
        <v>15</v>
      </c>
      <c r="I201" s="4">
        <v>12</v>
      </c>
      <c r="J201" s="3" t="s">
        <v>101</v>
      </c>
      <c r="K201" s="4">
        <v>20577</v>
      </c>
      <c r="L201" s="4">
        <v>20316</v>
      </c>
      <c r="N201" t="str">
        <f t="shared" si="45"/>
        <v>Struer</v>
      </c>
      <c r="O201" s="8">
        <f t="shared" si="46"/>
        <v>9</v>
      </c>
      <c r="P201" s="8">
        <f t="shared" si="47"/>
        <v>43.738154249890655</v>
      </c>
      <c r="Q201" s="8">
        <f t="shared" si="48"/>
        <v>12</v>
      </c>
      <c r="R201" s="8">
        <f t="shared" si="49"/>
        <v>59.06674542232723</v>
      </c>
      <c r="T201" t="str">
        <f t="shared" si="50"/>
        <v>Struer</v>
      </c>
      <c r="U201" s="8">
        <f t="shared" si="51"/>
        <v>27</v>
      </c>
      <c r="V201" s="8">
        <f t="shared" si="52"/>
        <v>131.21446274967195</v>
      </c>
      <c r="W201" s="8">
        <f t="shared" si="53"/>
        <v>36</v>
      </c>
      <c r="X201" s="8">
        <f t="shared" si="54"/>
        <v>177.20023626698168</v>
      </c>
      <c r="Z201" t="str">
        <f t="shared" si="55"/>
        <v>Struer</v>
      </c>
      <c r="AA201" s="9">
        <f t="shared" si="56"/>
        <v>3</v>
      </c>
      <c r="AB201" s="10">
        <f t="shared" si="57"/>
        <v>15.328591172436575</v>
      </c>
      <c r="AC201" s="10">
        <f t="shared" si="58"/>
        <v>9</v>
      </c>
      <c r="AD201" s="10">
        <f t="shared" si="59"/>
        <v>45.985773517309724</v>
      </c>
    </row>
    <row r="202" spans="2:30" x14ac:dyDescent="0.25">
      <c r="B202" s="3" t="s">
        <v>102</v>
      </c>
      <c r="C202" s="4">
        <v>70</v>
      </c>
      <c r="D202" s="4">
        <v>91</v>
      </c>
      <c r="E202" s="4">
        <v>80</v>
      </c>
      <c r="F202" s="4">
        <v>48</v>
      </c>
      <c r="G202" s="4">
        <v>51</v>
      </c>
      <c r="H202" s="4">
        <v>85</v>
      </c>
      <c r="I202" s="4">
        <v>88</v>
      </c>
      <c r="J202" s="3" t="s">
        <v>102</v>
      </c>
      <c r="K202" s="4">
        <v>97490</v>
      </c>
      <c r="L202" s="4">
        <v>97668</v>
      </c>
      <c r="N202" t="str">
        <f t="shared" si="45"/>
        <v>Viborg</v>
      </c>
      <c r="O202" s="8">
        <f t="shared" si="46"/>
        <v>80</v>
      </c>
      <c r="P202" s="8">
        <f t="shared" si="47"/>
        <v>82.059698430608265</v>
      </c>
      <c r="Q202" s="8">
        <f t="shared" si="48"/>
        <v>88</v>
      </c>
      <c r="R202" s="8">
        <f t="shared" si="49"/>
        <v>90.10115902854568</v>
      </c>
      <c r="T202" t="str">
        <f t="shared" si="50"/>
        <v>Viborg</v>
      </c>
      <c r="U202" s="8">
        <f t="shared" si="51"/>
        <v>241</v>
      </c>
      <c r="V202" s="8">
        <f t="shared" si="52"/>
        <v>247.20484152220737</v>
      </c>
      <c r="W202" s="8">
        <f t="shared" si="53"/>
        <v>224</v>
      </c>
      <c r="X202" s="8">
        <f t="shared" si="54"/>
        <v>229.34840479993446</v>
      </c>
      <c r="Z202" t="str">
        <f t="shared" si="55"/>
        <v>Viborg</v>
      </c>
      <c r="AA202" s="9">
        <f t="shared" si="56"/>
        <v>8</v>
      </c>
      <c r="AB202" s="10">
        <f t="shared" si="57"/>
        <v>8.0414605979374159</v>
      </c>
      <c r="AC202" s="10">
        <f t="shared" si="58"/>
        <v>-17</v>
      </c>
      <c r="AD202" s="10">
        <f t="shared" si="59"/>
        <v>-17.856436722272917</v>
      </c>
    </row>
    <row r="203" spans="2:30" x14ac:dyDescent="0.25">
      <c r="B203" s="3" t="s">
        <v>103</v>
      </c>
      <c r="C203" s="4">
        <v>492</v>
      </c>
      <c r="D203" s="4">
        <v>624</v>
      </c>
      <c r="E203" s="4">
        <v>722</v>
      </c>
      <c r="F203" s="4">
        <v>475</v>
      </c>
      <c r="G203" s="4">
        <v>398</v>
      </c>
      <c r="H203" s="4">
        <v>605</v>
      </c>
      <c r="I203" s="4">
        <v>721</v>
      </c>
      <c r="K203">
        <f>SUM(K204:K214)</f>
        <v>593898</v>
      </c>
      <c r="L203">
        <f>SUM(L204:L214)</f>
        <v>593260</v>
      </c>
      <c r="N203" t="str">
        <f t="shared" si="45"/>
        <v>Region Nordjylland</v>
      </c>
      <c r="O203" s="8">
        <f t="shared" si="46"/>
        <v>722</v>
      </c>
      <c r="P203" s="8">
        <f t="shared" si="47"/>
        <v>121.56969715338325</v>
      </c>
      <c r="Q203" s="8">
        <f t="shared" si="48"/>
        <v>721</v>
      </c>
      <c r="R203" s="8">
        <f t="shared" si="49"/>
        <v>121.53187472608974</v>
      </c>
      <c r="T203" t="str">
        <f t="shared" si="50"/>
        <v>Region Nordjylland</v>
      </c>
      <c r="U203" s="8">
        <f t="shared" si="51"/>
        <v>1838</v>
      </c>
      <c r="V203" s="8">
        <f t="shared" si="52"/>
        <v>309.48075258714459</v>
      </c>
      <c r="W203" s="8">
        <f t="shared" si="53"/>
        <v>1724</v>
      </c>
      <c r="X203" s="8">
        <f t="shared" si="54"/>
        <v>290.5977143242423</v>
      </c>
      <c r="Z203" t="str">
        <f t="shared" si="55"/>
        <v>Region Nordjylland</v>
      </c>
      <c r="AA203" s="9">
        <f t="shared" si="56"/>
        <v>-1</v>
      </c>
      <c r="AB203" s="10">
        <f t="shared" si="57"/>
        <v>-3.7822427293505712E-2</v>
      </c>
      <c r="AC203" s="10">
        <f t="shared" si="58"/>
        <v>-114</v>
      </c>
      <c r="AD203" s="10">
        <f t="shared" si="59"/>
        <v>-18.883038262902289</v>
      </c>
    </row>
    <row r="204" spans="2:30" x14ac:dyDescent="0.25">
      <c r="B204" s="3" t="s">
        <v>104</v>
      </c>
      <c r="C204" s="4">
        <v>19</v>
      </c>
      <c r="D204" s="4">
        <v>19</v>
      </c>
      <c r="E204" s="4">
        <v>13</v>
      </c>
      <c r="F204" s="4">
        <v>13</v>
      </c>
      <c r="G204" s="4">
        <v>7</v>
      </c>
      <c r="H204" s="4">
        <v>26</v>
      </c>
      <c r="I204" s="4">
        <v>18</v>
      </c>
      <c r="J204" s="3" t="s">
        <v>104</v>
      </c>
      <c r="K204" s="4">
        <v>36587</v>
      </c>
      <c r="L204" s="4">
        <v>36596</v>
      </c>
      <c r="N204" t="str">
        <f t="shared" si="45"/>
        <v>Brønderslev</v>
      </c>
      <c r="O204" s="8">
        <f t="shared" si="46"/>
        <v>13</v>
      </c>
      <c r="P204" s="8">
        <f t="shared" si="47"/>
        <v>35.531746248667559</v>
      </c>
      <c r="Q204" s="8">
        <f t="shared" si="48"/>
        <v>18</v>
      </c>
      <c r="R204" s="8">
        <f t="shared" si="49"/>
        <v>49.185703355557983</v>
      </c>
      <c r="T204" t="str">
        <f t="shared" si="50"/>
        <v>Brønderslev</v>
      </c>
      <c r="U204" s="8">
        <f t="shared" si="51"/>
        <v>51</v>
      </c>
      <c r="V204" s="8">
        <f t="shared" si="52"/>
        <v>139.39377374477272</v>
      </c>
      <c r="W204" s="8">
        <f t="shared" si="53"/>
        <v>51</v>
      </c>
      <c r="X204" s="8">
        <f t="shared" si="54"/>
        <v>139.35949284074763</v>
      </c>
      <c r="Z204" t="str">
        <f t="shared" si="55"/>
        <v>Brønderslev</v>
      </c>
      <c r="AA204" s="9">
        <f t="shared" si="56"/>
        <v>5</v>
      </c>
      <c r="AB204" s="10">
        <f t="shared" si="57"/>
        <v>13.653957106890424</v>
      </c>
      <c r="AC204" s="10">
        <f t="shared" si="58"/>
        <v>0</v>
      </c>
      <c r="AD204" s="10">
        <f t="shared" si="59"/>
        <v>-3.4280904025081327E-2</v>
      </c>
    </row>
    <row r="205" spans="2:30" x14ac:dyDescent="0.25">
      <c r="B205" s="3" t="s">
        <v>105</v>
      </c>
      <c r="C205" s="4">
        <v>40</v>
      </c>
      <c r="D205" s="4">
        <v>62</v>
      </c>
      <c r="E205" s="4">
        <v>94</v>
      </c>
      <c r="F205" s="4">
        <v>37</v>
      </c>
      <c r="G205" s="4">
        <v>35</v>
      </c>
      <c r="H205" s="4">
        <v>49</v>
      </c>
      <c r="I205" s="4">
        <v>98</v>
      </c>
      <c r="J205" s="3" t="s">
        <v>105</v>
      </c>
      <c r="K205" s="4">
        <v>58459</v>
      </c>
      <c r="L205" s="4">
        <v>58053</v>
      </c>
      <c r="N205" t="str">
        <f t="shared" si="45"/>
        <v>Frederikshavn</v>
      </c>
      <c r="O205" s="8">
        <f t="shared" si="46"/>
        <v>94</v>
      </c>
      <c r="P205" s="8">
        <f t="shared" si="47"/>
        <v>160.79645563557366</v>
      </c>
      <c r="Q205" s="8">
        <f t="shared" si="48"/>
        <v>98</v>
      </c>
      <c r="R205" s="8">
        <f t="shared" si="49"/>
        <v>168.81125867741548</v>
      </c>
      <c r="T205" t="str">
        <f t="shared" si="50"/>
        <v>Frederikshavn</v>
      </c>
      <c r="U205" s="8">
        <f t="shared" si="51"/>
        <v>196</v>
      </c>
      <c r="V205" s="8">
        <f t="shared" si="52"/>
        <v>335.27771600608975</v>
      </c>
      <c r="W205" s="8">
        <f t="shared" si="53"/>
        <v>182</v>
      </c>
      <c r="X205" s="8">
        <f t="shared" si="54"/>
        <v>313.50662325805729</v>
      </c>
      <c r="Z205" t="str">
        <f t="shared" si="55"/>
        <v>Frederikshavn</v>
      </c>
      <c r="AA205" s="9">
        <f t="shared" si="56"/>
        <v>4</v>
      </c>
      <c r="AB205" s="10">
        <f t="shared" si="57"/>
        <v>8.0148030418418159</v>
      </c>
      <c r="AC205" s="10">
        <f t="shared" si="58"/>
        <v>-14</v>
      </c>
      <c r="AD205" s="10">
        <f t="shared" si="59"/>
        <v>-21.771092748032459</v>
      </c>
    </row>
    <row r="206" spans="2:30" x14ac:dyDescent="0.25">
      <c r="B206" s="3" t="s">
        <v>106</v>
      </c>
      <c r="C206" s="4">
        <v>39</v>
      </c>
      <c r="D206" s="4">
        <v>40</v>
      </c>
      <c r="E206" s="4">
        <v>46</v>
      </c>
      <c r="F206" s="4">
        <v>20</v>
      </c>
      <c r="G206" s="4">
        <v>27</v>
      </c>
      <c r="H206" s="4">
        <v>42</v>
      </c>
      <c r="I206" s="4">
        <v>51</v>
      </c>
      <c r="J206" s="3" t="s">
        <v>106</v>
      </c>
      <c r="K206" s="4">
        <v>63805</v>
      </c>
      <c r="L206" s="4">
        <v>63471</v>
      </c>
      <c r="N206" t="str">
        <f t="shared" si="45"/>
        <v>Hjørring</v>
      </c>
      <c r="O206" s="8">
        <f t="shared" si="46"/>
        <v>46</v>
      </c>
      <c r="P206" s="8">
        <f t="shared" si="47"/>
        <v>72.094663427631062</v>
      </c>
      <c r="Q206" s="8">
        <f t="shared" si="48"/>
        <v>51</v>
      </c>
      <c r="R206" s="8">
        <f t="shared" si="49"/>
        <v>80.351656662097653</v>
      </c>
      <c r="T206" t="str">
        <f t="shared" si="50"/>
        <v>Hjørring</v>
      </c>
      <c r="U206" s="8">
        <f t="shared" si="51"/>
        <v>125</v>
      </c>
      <c r="V206" s="8">
        <f t="shared" si="52"/>
        <v>195.90941148812789</v>
      </c>
      <c r="W206" s="8">
        <f t="shared" si="53"/>
        <v>120</v>
      </c>
      <c r="X206" s="8">
        <f t="shared" si="54"/>
        <v>189.06272155787684</v>
      </c>
      <c r="Z206" t="str">
        <f t="shared" si="55"/>
        <v>Hjørring</v>
      </c>
      <c r="AA206" s="9">
        <f t="shared" si="56"/>
        <v>5</v>
      </c>
      <c r="AB206" s="10">
        <f t="shared" si="57"/>
        <v>8.2569932344665915</v>
      </c>
      <c r="AC206" s="10">
        <f t="shared" si="58"/>
        <v>-5</v>
      </c>
      <c r="AD206" s="10">
        <f t="shared" si="59"/>
        <v>-6.8466899302510456</v>
      </c>
    </row>
    <row r="207" spans="2:30" x14ac:dyDescent="0.25">
      <c r="B207" s="3" t="s">
        <v>107</v>
      </c>
      <c r="C207" s="4">
        <v>7</v>
      </c>
      <c r="D207" s="4">
        <v>16</v>
      </c>
      <c r="E207" s="4">
        <v>13</v>
      </c>
      <c r="F207" s="4">
        <v>6</v>
      </c>
      <c r="G207" s="4">
        <v>5</v>
      </c>
      <c r="H207" s="4">
        <v>12</v>
      </c>
      <c r="I207" s="4">
        <v>17</v>
      </c>
      <c r="J207" s="3" t="s">
        <v>107</v>
      </c>
      <c r="K207" s="4">
        <v>38324</v>
      </c>
      <c r="L207" s="4">
        <v>38077</v>
      </c>
      <c r="N207" t="str">
        <f t="shared" si="45"/>
        <v>Jammerbugt</v>
      </c>
      <c r="O207" s="8">
        <f t="shared" si="46"/>
        <v>13</v>
      </c>
      <c r="P207" s="8">
        <f t="shared" si="47"/>
        <v>33.921302578018995</v>
      </c>
      <c r="Q207" s="8">
        <f t="shared" si="48"/>
        <v>17</v>
      </c>
      <c r="R207" s="8">
        <f t="shared" si="49"/>
        <v>44.646374451768786</v>
      </c>
      <c r="T207" t="str">
        <f t="shared" si="50"/>
        <v>Jammerbugt</v>
      </c>
      <c r="U207" s="8">
        <f t="shared" si="51"/>
        <v>36</v>
      </c>
      <c r="V207" s="8">
        <f t="shared" si="52"/>
        <v>93.935914831437231</v>
      </c>
      <c r="W207" s="8">
        <f t="shared" si="53"/>
        <v>34</v>
      </c>
      <c r="X207" s="8">
        <f t="shared" si="54"/>
        <v>89.292748903537571</v>
      </c>
      <c r="Z207" t="str">
        <f t="shared" si="55"/>
        <v>Jammerbugt</v>
      </c>
      <c r="AA207" s="9">
        <f t="shared" si="56"/>
        <v>4</v>
      </c>
      <c r="AB207" s="10">
        <f t="shared" si="57"/>
        <v>10.725071873749791</v>
      </c>
      <c r="AC207" s="10">
        <f t="shared" si="58"/>
        <v>-2</v>
      </c>
      <c r="AD207" s="10">
        <f t="shared" si="59"/>
        <v>-4.6431659278996591</v>
      </c>
    </row>
    <row r="208" spans="2:30" x14ac:dyDescent="0.25">
      <c r="B208" s="3" t="s">
        <v>108</v>
      </c>
      <c r="C208" s="4">
        <v>0</v>
      </c>
      <c r="D208" s="4">
        <v>1</v>
      </c>
      <c r="E208" s="4">
        <v>0</v>
      </c>
      <c r="F208" s="4">
        <v>1</v>
      </c>
      <c r="G208" s="4">
        <v>0</v>
      </c>
      <c r="H208" s="4">
        <v>0</v>
      </c>
      <c r="I208" s="4">
        <v>0</v>
      </c>
      <c r="J208" s="3" t="s">
        <v>108</v>
      </c>
      <c r="K208" s="4">
        <v>1765</v>
      </c>
      <c r="L208" s="4">
        <v>1733</v>
      </c>
      <c r="N208" t="str">
        <f t="shared" si="45"/>
        <v>Læsø</v>
      </c>
      <c r="O208" s="8">
        <f t="shared" si="46"/>
        <v>0</v>
      </c>
      <c r="P208" s="8">
        <f t="shared" si="47"/>
        <v>0</v>
      </c>
      <c r="Q208" s="8">
        <f t="shared" si="48"/>
        <v>0</v>
      </c>
      <c r="R208" s="8">
        <f t="shared" si="49"/>
        <v>0</v>
      </c>
      <c r="T208" t="str">
        <f t="shared" si="50"/>
        <v>Læsø</v>
      </c>
      <c r="U208" s="8">
        <f t="shared" si="51"/>
        <v>1</v>
      </c>
      <c r="V208" s="8">
        <f t="shared" si="52"/>
        <v>56.657223796033989</v>
      </c>
      <c r="W208" s="8">
        <f t="shared" si="53"/>
        <v>0</v>
      </c>
      <c r="X208" s="8">
        <f t="shared" si="54"/>
        <v>0</v>
      </c>
      <c r="Z208" t="str">
        <f t="shared" si="55"/>
        <v>Læsø</v>
      </c>
      <c r="AA208" s="9">
        <f t="shared" si="56"/>
        <v>0</v>
      </c>
      <c r="AB208" s="10">
        <f t="shared" si="57"/>
        <v>0</v>
      </c>
      <c r="AC208" s="10">
        <f t="shared" si="58"/>
        <v>-1</v>
      </c>
      <c r="AD208" s="10">
        <f t="shared" si="59"/>
        <v>-56.657223796033989</v>
      </c>
    </row>
    <row r="209" spans="1:30" x14ac:dyDescent="0.25">
      <c r="B209" s="3" t="s">
        <v>109</v>
      </c>
      <c r="C209" s="4">
        <v>9</v>
      </c>
      <c r="D209" s="4">
        <v>20</v>
      </c>
      <c r="E209" s="4">
        <v>17</v>
      </c>
      <c r="F209" s="4">
        <v>11</v>
      </c>
      <c r="G209" s="4">
        <v>6</v>
      </c>
      <c r="H209" s="4">
        <v>17</v>
      </c>
      <c r="I209" s="4">
        <v>17</v>
      </c>
      <c r="J209" s="3" t="s">
        <v>109</v>
      </c>
      <c r="K209" s="4">
        <v>41776</v>
      </c>
      <c r="L209" s="4">
        <v>41673</v>
      </c>
      <c r="N209" t="str">
        <f t="shared" si="45"/>
        <v>Mariagerfjord</v>
      </c>
      <c r="O209" s="8">
        <f t="shared" si="46"/>
        <v>17</v>
      </c>
      <c r="P209" s="8">
        <f t="shared" si="47"/>
        <v>40.693220988127152</v>
      </c>
      <c r="Q209" s="8">
        <f t="shared" si="48"/>
        <v>17</v>
      </c>
      <c r="R209" s="8">
        <f t="shared" si="49"/>
        <v>40.793799342499945</v>
      </c>
      <c r="T209" t="str">
        <f t="shared" si="50"/>
        <v>Mariagerfjord</v>
      </c>
      <c r="U209" s="8">
        <f t="shared" si="51"/>
        <v>46</v>
      </c>
      <c r="V209" s="8">
        <f t="shared" si="52"/>
        <v>110.11106855610878</v>
      </c>
      <c r="W209" s="8">
        <f t="shared" si="53"/>
        <v>40</v>
      </c>
      <c r="X209" s="8">
        <f t="shared" si="54"/>
        <v>95.985410217646915</v>
      </c>
      <c r="Z209" t="str">
        <f t="shared" si="55"/>
        <v>Mariagerfjord</v>
      </c>
      <c r="AA209" s="9">
        <f t="shared" si="56"/>
        <v>0</v>
      </c>
      <c r="AB209" s="10">
        <f t="shared" si="57"/>
        <v>0.10057835437279294</v>
      </c>
      <c r="AC209" s="10">
        <f t="shared" si="58"/>
        <v>-6</v>
      </c>
      <c r="AD209" s="10">
        <f t="shared" si="59"/>
        <v>-14.125658338461861</v>
      </c>
    </row>
    <row r="210" spans="1:30" x14ac:dyDescent="0.25">
      <c r="B210" s="3" t="s">
        <v>110</v>
      </c>
      <c r="C210" s="4">
        <v>2</v>
      </c>
      <c r="D210" s="4">
        <v>7</v>
      </c>
      <c r="E210" s="4">
        <v>2</v>
      </c>
      <c r="F210" s="4">
        <v>5</v>
      </c>
      <c r="G210" s="4">
        <v>4</v>
      </c>
      <c r="H210" s="4">
        <v>9</v>
      </c>
      <c r="I210" s="4">
        <v>7</v>
      </c>
      <c r="J210" s="3" t="s">
        <v>110</v>
      </c>
      <c r="K210" s="4">
        <v>19840</v>
      </c>
      <c r="L210" s="4">
        <v>19582</v>
      </c>
      <c r="N210" t="str">
        <f t="shared" si="45"/>
        <v>Morsø</v>
      </c>
      <c r="O210" s="8">
        <f t="shared" si="46"/>
        <v>2</v>
      </c>
      <c r="P210" s="8">
        <f t="shared" si="47"/>
        <v>10.080645161290322</v>
      </c>
      <c r="Q210" s="8">
        <f t="shared" si="48"/>
        <v>7</v>
      </c>
      <c r="R210" s="8">
        <f t="shared" si="49"/>
        <v>35.747114697170872</v>
      </c>
      <c r="T210" t="str">
        <f t="shared" si="50"/>
        <v>Morsø</v>
      </c>
      <c r="U210" s="8">
        <f t="shared" si="51"/>
        <v>11</v>
      </c>
      <c r="V210" s="8">
        <f t="shared" si="52"/>
        <v>55.443548387096776</v>
      </c>
      <c r="W210" s="8">
        <f t="shared" si="53"/>
        <v>20</v>
      </c>
      <c r="X210" s="8">
        <f t="shared" si="54"/>
        <v>102.13461342048821</v>
      </c>
      <c r="Z210" t="str">
        <f t="shared" si="55"/>
        <v>Morsø</v>
      </c>
      <c r="AA210" s="9">
        <f t="shared" si="56"/>
        <v>5</v>
      </c>
      <c r="AB210" s="10">
        <f t="shared" si="57"/>
        <v>25.666469535880552</v>
      </c>
      <c r="AC210" s="10">
        <f t="shared" si="58"/>
        <v>9</v>
      </c>
      <c r="AD210" s="10">
        <f t="shared" si="59"/>
        <v>46.691065033391432</v>
      </c>
    </row>
    <row r="211" spans="1:30" x14ac:dyDescent="0.25">
      <c r="B211" s="3" t="s">
        <v>111</v>
      </c>
      <c r="C211" s="4">
        <v>10</v>
      </c>
      <c r="D211" s="4">
        <v>9</v>
      </c>
      <c r="E211" s="4">
        <v>14</v>
      </c>
      <c r="F211" s="4">
        <v>5</v>
      </c>
      <c r="G211" s="4">
        <v>4</v>
      </c>
      <c r="H211" s="4">
        <v>13</v>
      </c>
      <c r="I211" s="4">
        <v>13</v>
      </c>
      <c r="J211" s="3" t="s">
        <v>111</v>
      </c>
      <c r="K211" s="4">
        <v>30894</v>
      </c>
      <c r="L211" s="4">
        <v>30933</v>
      </c>
      <c r="N211" t="str">
        <f t="shared" si="45"/>
        <v>Rebild</v>
      </c>
      <c r="O211" s="8">
        <f t="shared" si="46"/>
        <v>14</v>
      </c>
      <c r="P211" s="8">
        <f t="shared" si="47"/>
        <v>45.316242636110573</v>
      </c>
      <c r="Q211" s="8">
        <f t="shared" si="48"/>
        <v>13</v>
      </c>
      <c r="R211" s="8">
        <f t="shared" si="49"/>
        <v>42.026314938738565</v>
      </c>
      <c r="T211" t="str">
        <f t="shared" si="50"/>
        <v>Rebild</v>
      </c>
      <c r="U211" s="8">
        <f t="shared" si="51"/>
        <v>33</v>
      </c>
      <c r="V211" s="8">
        <f t="shared" si="52"/>
        <v>106.81685764226063</v>
      </c>
      <c r="W211" s="8">
        <f t="shared" si="53"/>
        <v>30</v>
      </c>
      <c r="X211" s="8">
        <f t="shared" si="54"/>
        <v>96.983803704781309</v>
      </c>
      <c r="Z211" t="str">
        <f t="shared" si="55"/>
        <v>Rebild</v>
      </c>
      <c r="AA211" s="9">
        <f t="shared" si="56"/>
        <v>-1</v>
      </c>
      <c r="AB211" s="10">
        <f t="shared" si="57"/>
        <v>-3.2899276973720077</v>
      </c>
      <c r="AC211" s="10">
        <f t="shared" si="58"/>
        <v>-3</v>
      </c>
      <c r="AD211" s="10">
        <f t="shared" si="59"/>
        <v>-9.8330539374793204</v>
      </c>
    </row>
    <row r="212" spans="1:30" x14ac:dyDescent="0.25">
      <c r="B212" s="3" t="s">
        <v>112</v>
      </c>
      <c r="C212" s="4">
        <v>11</v>
      </c>
      <c r="D212" s="4">
        <v>14</v>
      </c>
      <c r="E212" s="4">
        <v>13</v>
      </c>
      <c r="F212" s="4">
        <v>7</v>
      </c>
      <c r="G212" s="4">
        <v>4</v>
      </c>
      <c r="H212" s="4">
        <v>11</v>
      </c>
      <c r="I212" s="4">
        <v>23</v>
      </c>
      <c r="J212" s="3" t="s">
        <v>112</v>
      </c>
      <c r="K212" s="4">
        <v>43168</v>
      </c>
      <c r="L212" s="4">
        <v>42784</v>
      </c>
      <c r="N212" t="str">
        <f t="shared" si="45"/>
        <v>Thisted</v>
      </c>
      <c r="O212" s="8">
        <f t="shared" si="46"/>
        <v>13</v>
      </c>
      <c r="P212" s="8">
        <f t="shared" si="47"/>
        <v>30.114899925871018</v>
      </c>
      <c r="Q212" s="8">
        <f t="shared" si="48"/>
        <v>23</v>
      </c>
      <c r="R212" s="8">
        <f t="shared" si="49"/>
        <v>53.758414360508596</v>
      </c>
      <c r="T212" t="str">
        <f t="shared" si="50"/>
        <v>Thisted</v>
      </c>
      <c r="U212" s="8">
        <f t="shared" si="51"/>
        <v>38</v>
      </c>
      <c r="V212" s="8">
        <f t="shared" si="52"/>
        <v>88.028169014084511</v>
      </c>
      <c r="W212" s="8">
        <f t="shared" si="53"/>
        <v>38</v>
      </c>
      <c r="X212" s="8">
        <f t="shared" si="54"/>
        <v>88.818249813014205</v>
      </c>
      <c r="Z212" t="str">
        <f t="shared" si="55"/>
        <v>Thisted</v>
      </c>
      <c r="AA212" s="9">
        <f t="shared" si="56"/>
        <v>10</v>
      </c>
      <c r="AB212" s="10">
        <f t="shared" si="57"/>
        <v>23.643514434637577</v>
      </c>
      <c r="AC212" s="10">
        <f t="shared" si="58"/>
        <v>0</v>
      </c>
      <c r="AD212" s="10">
        <f t="shared" si="59"/>
        <v>0.79008079892969363</v>
      </c>
    </row>
    <row r="213" spans="1:30" x14ac:dyDescent="0.25">
      <c r="B213" s="3" t="s">
        <v>113</v>
      </c>
      <c r="C213" s="4">
        <v>12</v>
      </c>
      <c r="D213" s="4">
        <v>14</v>
      </c>
      <c r="E213" s="4">
        <v>40</v>
      </c>
      <c r="F213" s="4">
        <v>5</v>
      </c>
      <c r="G213" s="4">
        <v>5</v>
      </c>
      <c r="H213" s="4">
        <v>18</v>
      </c>
      <c r="I213" s="4">
        <v>14</v>
      </c>
      <c r="J213" s="3" t="s">
        <v>113</v>
      </c>
      <c r="K213" s="4">
        <v>36113</v>
      </c>
      <c r="L213" s="4">
        <v>35862</v>
      </c>
      <c r="N213" t="str">
        <f t="shared" si="45"/>
        <v>Vesthimmerlands</v>
      </c>
      <c r="O213" s="8">
        <f t="shared" si="46"/>
        <v>40</v>
      </c>
      <c r="P213" s="8">
        <f t="shared" si="47"/>
        <v>110.76343698944977</v>
      </c>
      <c r="Q213" s="8">
        <f t="shared" si="48"/>
        <v>14</v>
      </c>
      <c r="R213" s="8">
        <f t="shared" si="49"/>
        <v>39.038536612570404</v>
      </c>
      <c r="T213" t="str">
        <f t="shared" si="50"/>
        <v>Vesthimmerlands</v>
      </c>
      <c r="U213" s="8">
        <f t="shared" si="51"/>
        <v>66</v>
      </c>
      <c r="V213" s="8">
        <f t="shared" si="52"/>
        <v>182.75967103259214</v>
      </c>
      <c r="W213" s="8">
        <f t="shared" si="53"/>
        <v>37</v>
      </c>
      <c r="X213" s="8">
        <f t="shared" si="54"/>
        <v>103.17327533322181</v>
      </c>
      <c r="Z213" t="str">
        <f t="shared" si="55"/>
        <v>Vesthimmerlands</v>
      </c>
      <c r="AA213" s="9">
        <f t="shared" si="56"/>
        <v>-26</v>
      </c>
      <c r="AB213" s="10">
        <f t="shared" si="57"/>
        <v>-71.724900376879361</v>
      </c>
      <c r="AC213" s="10">
        <f t="shared" si="58"/>
        <v>-29</v>
      </c>
      <c r="AD213" s="10">
        <f t="shared" si="59"/>
        <v>-79.586395699370328</v>
      </c>
    </row>
    <row r="214" spans="1:30" x14ac:dyDescent="0.25">
      <c r="B214" s="3" t="s">
        <v>114</v>
      </c>
      <c r="C214" s="4">
        <v>343</v>
      </c>
      <c r="D214" s="4">
        <v>422</v>
      </c>
      <c r="E214" s="4">
        <v>470</v>
      </c>
      <c r="F214" s="4">
        <v>365</v>
      </c>
      <c r="G214" s="4">
        <v>301</v>
      </c>
      <c r="H214" s="4">
        <v>408</v>
      </c>
      <c r="I214" s="4">
        <v>463</v>
      </c>
      <c r="J214" s="3" t="s">
        <v>114</v>
      </c>
      <c r="K214" s="4">
        <v>223167</v>
      </c>
      <c r="L214" s="4">
        <v>224496</v>
      </c>
      <c r="N214" t="str">
        <f t="shared" si="45"/>
        <v>Aalborg</v>
      </c>
      <c r="O214" s="8">
        <f t="shared" si="46"/>
        <v>470</v>
      </c>
      <c r="P214" s="8">
        <f t="shared" si="47"/>
        <v>210.60461448153177</v>
      </c>
      <c r="Q214" s="8">
        <f t="shared" si="48"/>
        <v>463</v>
      </c>
      <c r="R214" s="8">
        <f t="shared" si="49"/>
        <v>206.23975482859385</v>
      </c>
      <c r="T214" t="str">
        <f t="shared" si="50"/>
        <v>Aalborg</v>
      </c>
      <c r="U214" s="8">
        <f t="shared" si="51"/>
        <v>1235</v>
      </c>
      <c r="V214" s="8">
        <f t="shared" si="52"/>
        <v>553.39723166955685</v>
      </c>
      <c r="W214" s="8">
        <f t="shared" si="53"/>
        <v>1172</v>
      </c>
      <c r="X214" s="8">
        <f t="shared" si="54"/>
        <v>522.05829947972347</v>
      </c>
      <c r="Z214" t="str">
        <f t="shared" si="55"/>
        <v>Aalborg</v>
      </c>
      <c r="AA214" s="9">
        <f t="shared" si="56"/>
        <v>-7</v>
      </c>
      <c r="AB214" s="10">
        <f t="shared" si="57"/>
        <v>-4.3648596529379233</v>
      </c>
      <c r="AC214" s="10">
        <f t="shared" si="58"/>
        <v>-63</v>
      </c>
      <c r="AD214" s="10">
        <f t="shared" si="59"/>
        <v>-31.338932189833372</v>
      </c>
    </row>
    <row r="215" spans="1:30" x14ac:dyDescent="0.25">
      <c r="B215" s="3" t="s">
        <v>115</v>
      </c>
      <c r="C215" s="4">
        <v>3</v>
      </c>
      <c r="D215" s="4">
        <v>8</v>
      </c>
      <c r="E215" s="4">
        <v>20</v>
      </c>
      <c r="F215" s="4">
        <v>3</v>
      </c>
      <c r="G215" s="4">
        <v>1</v>
      </c>
      <c r="H215" s="4">
        <v>13</v>
      </c>
      <c r="I215" s="4">
        <v>7</v>
      </c>
    </row>
    <row r="217" spans="1:30" ht="165" x14ac:dyDescent="0.25">
      <c r="A217" s="5" t="s">
        <v>117</v>
      </c>
    </row>
  </sheetData>
  <mergeCells count="7">
    <mergeCell ref="AA2:AB2"/>
    <mergeCell ref="AC2:AD2"/>
    <mergeCell ref="K2:L2"/>
    <mergeCell ref="O2:P2"/>
    <mergeCell ref="Q2:R2"/>
    <mergeCell ref="U2:V2"/>
    <mergeCell ref="W2:X2"/>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1D8E5-AA64-477C-A51B-AD9DE98C18FB}">
  <dimension ref="A1:AC108"/>
  <sheetViews>
    <sheetView topLeftCell="A25" workbookViewId="0">
      <selection activeCell="A57" sqref="A57"/>
    </sheetView>
  </sheetViews>
  <sheetFormatPr defaultRowHeight="15" x14ac:dyDescent="0.25"/>
  <cols>
    <col min="1" max="1" width="31" customWidth="1"/>
    <col min="2" max="2" width="11.5703125" bestFit="1" customWidth="1"/>
    <col min="3" max="3" width="11.85546875" customWidth="1"/>
    <col min="4" max="4" width="11.5703125" bestFit="1" customWidth="1"/>
    <col min="5" max="5" width="12.42578125" customWidth="1"/>
    <col min="7" max="7" width="24.85546875" customWidth="1"/>
    <col min="9" max="9" width="11.7109375" customWidth="1"/>
    <col min="11" max="11" width="12.85546875" customWidth="1"/>
    <col min="13" max="13" width="22.85546875" customWidth="1"/>
    <col min="14" max="14" width="15.42578125" bestFit="1" customWidth="1"/>
    <col min="15" max="15" width="12.42578125" customWidth="1"/>
    <col min="16" max="16" width="15.42578125" bestFit="1" customWidth="1"/>
    <col min="17" max="17" width="11.140625" customWidth="1"/>
    <col min="19" max="19" width="21.85546875" customWidth="1"/>
    <col min="20" max="20" width="13.140625" customWidth="1"/>
    <col min="22" max="22" width="21.7109375" customWidth="1"/>
    <col min="23" max="23" width="13" customWidth="1"/>
    <col min="25" max="25" width="23.5703125" customWidth="1"/>
    <col min="26" max="26" width="11.7109375" customWidth="1"/>
    <col min="28" max="28" width="23.5703125" customWidth="1"/>
    <col min="29" max="29" width="11.7109375" customWidth="1"/>
  </cols>
  <sheetData>
    <row r="1" spans="1:29" x14ac:dyDescent="0.25">
      <c r="A1" s="6" t="s">
        <v>120</v>
      </c>
      <c r="G1" s="6" t="s">
        <v>123</v>
      </c>
      <c r="M1" s="6" t="s">
        <v>126</v>
      </c>
      <c r="S1" s="6" t="s">
        <v>130</v>
      </c>
      <c r="V1" s="6" t="s">
        <v>131</v>
      </c>
      <c r="Y1" s="6" t="s">
        <v>132</v>
      </c>
      <c r="AB1" s="6" t="s">
        <v>133</v>
      </c>
    </row>
    <row r="2" spans="1:29" x14ac:dyDescent="0.25">
      <c r="B2" s="20" t="s">
        <v>4</v>
      </c>
      <c r="C2" s="20"/>
      <c r="D2" s="20" t="s">
        <v>8</v>
      </c>
      <c r="E2" s="20"/>
      <c r="H2" s="20" t="s">
        <v>124</v>
      </c>
      <c r="I2" s="20"/>
      <c r="J2" s="20" t="s">
        <v>125</v>
      </c>
      <c r="K2" s="20"/>
      <c r="N2" s="20" t="s">
        <v>127</v>
      </c>
      <c r="O2" s="20"/>
      <c r="P2" s="20" t="s">
        <v>129</v>
      </c>
      <c r="Q2" s="20"/>
    </row>
    <row r="3" spans="1:29" ht="30" x14ac:dyDescent="0.25">
      <c r="B3" t="s">
        <v>121</v>
      </c>
      <c r="C3" s="7" t="s">
        <v>122</v>
      </c>
      <c r="D3" t="s">
        <v>121</v>
      </c>
      <c r="E3" s="7" t="s">
        <v>122</v>
      </c>
      <c r="H3" t="s">
        <v>121</v>
      </c>
      <c r="I3" s="7" t="s">
        <v>122</v>
      </c>
      <c r="J3" t="s">
        <v>121</v>
      </c>
      <c r="K3" s="7" t="s">
        <v>122</v>
      </c>
      <c r="N3" t="s">
        <v>121</v>
      </c>
      <c r="O3" s="7" t="s">
        <v>122</v>
      </c>
      <c r="P3" t="s">
        <v>121</v>
      </c>
      <c r="Q3" s="7" t="s">
        <v>122</v>
      </c>
    </row>
    <row r="4" spans="1:29" x14ac:dyDescent="0.25">
      <c r="A4" t="s">
        <v>10</v>
      </c>
      <c r="B4" s="8">
        <v>3913</v>
      </c>
      <c r="C4" s="8">
        <v>65.660267433447032</v>
      </c>
      <c r="D4" s="8">
        <v>3503</v>
      </c>
      <c r="E4" s="8">
        <v>58.480947782006133</v>
      </c>
      <c r="G4" t="s">
        <v>10</v>
      </c>
      <c r="H4" s="8">
        <v>10300</v>
      </c>
      <c r="I4" s="8">
        <v>172.83433543687821</v>
      </c>
      <c r="J4" s="8">
        <v>9913</v>
      </c>
      <c r="K4" s="8">
        <v>165.49290190209157</v>
      </c>
      <c r="M4" t="s">
        <v>10</v>
      </c>
      <c r="N4" s="9">
        <v>-410</v>
      </c>
      <c r="O4" s="10">
        <v>-7.179319651440899</v>
      </c>
      <c r="P4" s="10">
        <v>-387</v>
      </c>
      <c r="Q4" s="10">
        <v>-7.3414335347866313</v>
      </c>
    </row>
    <row r="5" spans="1:29" ht="30" x14ac:dyDescent="0.25">
      <c r="A5" t="s">
        <v>11</v>
      </c>
      <c r="B5" s="8">
        <v>1036</v>
      </c>
      <c r="C5" s="8">
        <v>54.229622669657324</v>
      </c>
      <c r="D5" s="8">
        <v>1034</v>
      </c>
      <c r="E5" s="8">
        <v>53.585791162594006</v>
      </c>
      <c r="G5" t="s">
        <v>11</v>
      </c>
      <c r="H5" s="8">
        <v>3026</v>
      </c>
      <c r="I5" s="8">
        <v>158.39656196755121</v>
      </c>
      <c r="J5" s="8">
        <v>3316</v>
      </c>
      <c r="K5" s="8">
        <v>171.84766295470186</v>
      </c>
      <c r="M5" t="s">
        <v>11</v>
      </c>
      <c r="N5" s="9">
        <v>-2</v>
      </c>
      <c r="O5" s="10">
        <v>-0.64383150706331804</v>
      </c>
      <c r="P5" s="10">
        <v>290</v>
      </c>
      <c r="Q5" s="10">
        <v>13.451100987150653</v>
      </c>
      <c r="S5" s="6" t="str">
        <f>+A5</f>
        <v>Region Hovedstaden</v>
      </c>
      <c r="T5" s="7" t="str">
        <f>+C3</f>
        <v>Pr. 100.000 indbyggere</v>
      </c>
      <c r="V5" s="6" t="s">
        <v>11</v>
      </c>
      <c r="W5" s="12" t="s">
        <v>122</v>
      </c>
      <c r="Y5" s="6" t="s">
        <v>11</v>
      </c>
      <c r="Z5" s="7" t="s">
        <v>122</v>
      </c>
      <c r="AB5" s="6" t="s">
        <v>11</v>
      </c>
      <c r="AC5" s="7" t="s">
        <v>122</v>
      </c>
    </row>
    <row r="6" spans="1:29" x14ac:dyDescent="0.25">
      <c r="A6" t="s">
        <v>12</v>
      </c>
      <c r="B6" s="8">
        <v>195</v>
      </c>
      <c r="C6" s="8">
        <v>29.507809733642837</v>
      </c>
      <c r="D6" s="8">
        <v>136</v>
      </c>
      <c r="E6" s="8">
        <v>20.37346356370827</v>
      </c>
      <c r="G6" t="s">
        <v>12</v>
      </c>
      <c r="H6" s="8">
        <v>575</v>
      </c>
      <c r="I6" s="8">
        <v>87.010208188946834</v>
      </c>
      <c r="J6" s="8">
        <v>578</v>
      </c>
      <c r="K6" s="8">
        <v>86.587220145760142</v>
      </c>
      <c r="M6" t="s">
        <v>12</v>
      </c>
      <c r="N6" s="9">
        <v>-59</v>
      </c>
      <c r="O6" s="10">
        <v>-9.1343461699345667</v>
      </c>
      <c r="P6" s="10">
        <v>3</v>
      </c>
      <c r="Q6" s="10">
        <v>-0.4229880431866917</v>
      </c>
      <c r="S6" t="s">
        <v>38</v>
      </c>
      <c r="T6" s="11">
        <v>145.31363526277551</v>
      </c>
      <c r="V6" t="s">
        <v>22</v>
      </c>
      <c r="W6" s="11">
        <v>151.42537362565014</v>
      </c>
      <c r="Y6" t="s">
        <v>38</v>
      </c>
      <c r="Z6" s="11">
        <v>448.05037539355772</v>
      </c>
      <c r="AB6" t="s">
        <v>19</v>
      </c>
      <c r="AC6" s="11">
        <v>402.20547105985139</v>
      </c>
    </row>
    <row r="7" spans="1:29" x14ac:dyDescent="0.25">
      <c r="A7" t="s">
        <v>13</v>
      </c>
      <c r="B7" s="8">
        <v>24</v>
      </c>
      <c r="C7" s="8">
        <v>22.793538031967937</v>
      </c>
      <c r="D7" s="8">
        <v>29</v>
      </c>
      <c r="E7" s="8">
        <v>27.327296199621188</v>
      </c>
      <c r="G7" t="s">
        <v>13</v>
      </c>
      <c r="H7" s="8">
        <v>77</v>
      </c>
      <c r="I7" s="8">
        <v>73.1292678525638</v>
      </c>
      <c r="J7" s="8">
        <v>83</v>
      </c>
      <c r="K7" s="8">
        <v>78.212606364433057</v>
      </c>
      <c r="M7" t="s">
        <v>13</v>
      </c>
      <c r="N7" s="9">
        <v>5</v>
      </c>
      <c r="O7" s="10">
        <v>4.5337581676532501</v>
      </c>
      <c r="P7" s="10">
        <v>6</v>
      </c>
      <c r="Q7" s="10">
        <v>5.0833385118692576</v>
      </c>
      <c r="S7" t="s">
        <v>39</v>
      </c>
      <c r="T7" s="11">
        <v>127.57999965046577</v>
      </c>
      <c r="V7" t="s">
        <v>36</v>
      </c>
      <c r="W7" s="11">
        <v>126.52098530169789</v>
      </c>
      <c r="Y7" t="s">
        <v>39</v>
      </c>
      <c r="Z7" s="11">
        <v>438.66547825023156</v>
      </c>
      <c r="AB7" t="s">
        <v>39</v>
      </c>
      <c r="AC7" s="11">
        <v>369.5182318901206</v>
      </c>
    </row>
    <row r="8" spans="1:29" x14ac:dyDescent="0.25">
      <c r="A8" t="s">
        <v>14</v>
      </c>
      <c r="B8" s="8">
        <v>11</v>
      </c>
      <c r="C8" s="8">
        <v>75.627363355104848</v>
      </c>
      <c r="D8" s="8">
        <v>5</v>
      </c>
      <c r="E8" s="8">
        <v>34.597287572654302</v>
      </c>
      <c r="G8" t="s">
        <v>14</v>
      </c>
      <c r="H8" s="8">
        <v>26</v>
      </c>
      <c r="I8" s="8">
        <v>178.755586112066</v>
      </c>
      <c r="J8" s="8">
        <v>21</v>
      </c>
      <c r="K8" s="8">
        <v>145.30860780514809</v>
      </c>
      <c r="M8" t="s">
        <v>14</v>
      </c>
      <c r="N8" s="9">
        <v>-6</v>
      </c>
      <c r="O8" s="10">
        <v>-41.030075782450545</v>
      </c>
      <c r="P8" s="10">
        <v>-5</v>
      </c>
      <c r="Q8" s="10">
        <v>-33.446978306917913</v>
      </c>
      <c r="S8" t="s">
        <v>34</v>
      </c>
      <c r="T8" s="11">
        <v>119.00794973104205</v>
      </c>
      <c r="V8" t="s">
        <v>19</v>
      </c>
      <c r="W8" s="11">
        <v>123.85797618730521</v>
      </c>
      <c r="Y8" t="s">
        <v>19</v>
      </c>
      <c r="Z8" s="11">
        <v>340.03627053552378</v>
      </c>
      <c r="AB8" t="s">
        <v>22</v>
      </c>
      <c r="AC8" s="11">
        <v>358.81229837382313</v>
      </c>
    </row>
    <row r="9" spans="1:29" x14ac:dyDescent="0.25">
      <c r="A9" t="s">
        <v>15</v>
      </c>
      <c r="B9" s="8">
        <v>12</v>
      </c>
      <c r="C9" s="8">
        <v>27.473785429735795</v>
      </c>
      <c r="D9" s="8">
        <v>14</v>
      </c>
      <c r="E9" s="8">
        <v>31.799391268795713</v>
      </c>
      <c r="G9" t="s">
        <v>15</v>
      </c>
      <c r="H9" s="8">
        <v>46</v>
      </c>
      <c r="I9" s="8">
        <v>105.31617748065388</v>
      </c>
      <c r="J9" s="8">
        <v>38</v>
      </c>
      <c r="K9" s="8">
        <v>86.312633443874077</v>
      </c>
      <c r="M9" t="s">
        <v>15</v>
      </c>
      <c r="N9" s="9">
        <v>2</v>
      </c>
      <c r="O9" s="10">
        <v>4.3256058390599179</v>
      </c>
      <c r="P9" s="10">
        <v>-8</v>
      </c>
      <c r="Q9" s="10">
        <v>-19.0035440367798</v>
      </c>
      <c r="S9" t="s">
        <v>19</v>
      </c>
      <c r="T9" s="11">
        <v>109.34499679965863</v>
      </c>
      <c r="V9" t="s">
        <v>33</v>
      </c>
      <c r="W9" s="11">
        <v>117.6415227518705</v>
      </c>
      <c r="Y9" t="s">
        <v>34</v>
      </c>
      <c r="Z9" s="11">
        <v>276.09844337601749</v>
      </c>
      <c r="AB9" t="s">
        <v>20</v>
      </c>
      <c r="AC9" s="11">
        <v>357.51484953410466</v>
      </c>
    </row>
    <row r="10" spans="1:29" x14ac:dyDescent="0.25">
      <c r="A10" t="s">
        <v>16</v>
      </c>
      <c r="B10" s="8">
        <v>24</v>
      </c>
      <c r="C10" s="8">
        <v>86.761622442339672</v>
      </c>
      <c r="D10" s="8">
        <v>30</v>
      </c>
      <c r="E10" s="8">
        <v>107.28462611307799</v>
      </c>
      <c r="G10" t="s">
        <v>16</v>
      </c>
      <c r="H10" s="8">
        <v>37</v>
      </c>
      <c r="I10" s="8">
        <v>133.75750126527367</v>
      </c>
      <c r="J10" s="8">
        <v>77</v>
      </c>
      <c r="K10" s="8">
        <v>275.3638736902335</v>
      </c>
      <c r="M10" t="s">
        <v>16</v>
      </c>
      <c r="N10" s="9">
        <v>6</v>
      </c>
      <c r="O10" s="10">
        <v>20.523003670738319</v>
      </c>
      <c r="P10" s="10">
        <v>40</v>
      </c>
      <c r="Q10" s="10">
        <v>141.60637242495983</v>
      </c>
      <c r="S10" t="s">
        <v>28</v>
      </c>
      <c r="T10" s="11">
        <v>95.774647887323951</v>
      </c>
      <c r="V10" t="s">
        <v>39</v>
      </c>
      <c r="W10" s="11">
        <v>115.03869483371679</v>
      </c>
      <c r="Y10" t="s">
        <v>36</v>
      </c>
      <c r="Z10" s="11">
        <v>258.63690513511818</v>
      </c>
      <c r="AB10" t="s">
        <v>33</v>
      </c>
      <c r="AC10" s="11">
        <v>350.57173780057411</v>
      </c>
    </row>
    <row r="11" spans="1:29" x14ac:dyDescent="0.25">
      <c r="A11" t="s">
        <v>17</v>
      </c>
      <c r="B11" s="8">
        <v>45</v>
      </c>
      <c r="C11" s="8">
        <v>88.561757065260181</v>
      </c>
      <c r="D11" s="8">
        <v>41</v>
      </c>
      <c r="E11" s="8">
        <v>78.069958299217404</v>
      </c>
      <c r="G11" t="s">
        <v>17</v>
      </c>
      <c r="H11" s="8">
        <v>100</v>
      </c>
      <c r="I11" s="8">
        <v>196.80390458946704</v>
      </c>
      <c r="J11" s="8">
        <v>132</v>
      </c>
      <c r="K11" s="8">
        <v>251.34718281699261</v>
      </c>
      <c r="M11" t="s">
        <v>17</v>
      </c>
      <c r="N11" s="9">
        <v>-4</v>
      </c>
      <c r="O11" s="10">
        <v>-10.491798766042777</v>
      </c>
      <c r="P11" s="10">
        <v>32</v>
      </c>
      <c r="Q11" s="10">
        <v>54.543278227525576</v>
      </c>
      <c r="S11" t="s">
        <v>17</v>
      </c>
      <c r="T11" s="11">
        <v>88.561757065260181</v>
      </c>
      <c r="V11" t="s">
        <v>16</v>
      </c>
      <c r="W11" s="11">
        <v>107.28462611307799</v>
      </c>
      <c r="Y11" t="s">
        <v>33</v>
      </c>
      <c r="Z11" s="11">
        <v>256.79082149504086</v>
      </c>
      <c r="AB11" t="s">
        <v>26</v>
      </c>
      <c r="AC11" s="11">
        <v>312.19247344667275</v>
      </c>
    </row>
    <row r="12" spans="1:29" x14ac:dyDescent="0.25">
      <c r="A12" t="s">
        <v>18</v>
      </c>
      <c r="B12" s="8">
        <v>12</v>
      </c>
      <c r="C12" s="8">
        <v>31.046258925799439</v>
      </c>
      <c r="D12" s="8">
        <v>24</v>
      </c>
      <c r="E12" s="8">
        <v>59.731209556993534</v>
      </c>
      <c r="G12" t="s">
        <v>18</v>
      </c>
      <c r="H12" s="8">
        <v>32</v>
      </c>
      <c r="I12" s="8">
        <v>82.790023802131842</v>
      </c>
      <c r="J12" s="8">
        <v>60</v>
      </c>
      <c r="K12" s="8">
        <v>149.32802389248383</v>
      </c>
      <c r="M12" t="s">
        <v>18</v>
      </c>
      <c r="N12" s="9">
        <v>12</v>
      </c>
      <c r="O12" s="10">
        <v>28.684950631194095</v>
      </c>
      <c r="P12" s="10">
        <v>28</v>
      </c>
      <c r="Q12" s="10">
        <v>66.538000090351986</v>
      </c>
      <c r="S12" t="s">
        <v>26</v>
      </c>
      <c r="T12" s="11">
        <v>88.507625272331154</v>
      </c>
      <c r="V12" t="s">
        <v>30</v>
      </c>
      <c r="W12" s="11">
        <v>94.476424836314095</v>
      </c>
      <c r="Y12" t="s">
        <v>26</v>
      </c>
      <c r="Z12" s="11">
        <v>253.60838779956424</v>
      </c>
      <c r="AB12" t="s">
        <v>36</v>
      </c>
      <c r="AC12" s="11">
        <v>299.90159478920981</v>
      </c>
    </row>
    <row r="13" spans="1:29" x14ac:dyDescent="0.25">
      <c r="A13" t="s">
        <v>19</v>
      </c>
      <c r="B13" s="8">
        <v>82</v>
      </c>
      <c r="C13" s="8">
        <v>109.34499679965863</v>
      </c>
      <c r="D13" s="8">
        <v>93</v>
      </c>
      <c r="E13" s="8">
        <v>123.85797618730521</v>
      </c>
      <c r="G13" t="s">
        <v>19</v>
      </c>
      <c r="H13" s="8">
        <v>255</v>
      </c>
      <c r="I13" s="8">
        <v>340.03627053552378</v>
      </c>
      <c r="J13" s="8">
        <v>302</v>
      </c>
      <c r="K13" s="8">
        <v>402.20547105985139</v>
      </c>
      <c r="M13" t="s">
        <v>19</v>
      </c>
      <c r="N13" s="9">
        <v>11</v>
      </c>
      <c r="O13" s="10">
        <v>14.512979387646581</v>
      </c>
      <c r="P13" s="10">
        <v>47</v>
      </c>
      <c r="Q13" s="10">
        <v>62.169200524327607</v>
      </c>
      <c r="S13" t="s">
        <v>33</v>
      </c>
      <c r="T13" s="11">
        <v>87.167526562536807</v>
      </c>
      <c r="V13" t="s">
        <v>26</v>
      </c>
      <c r="W13" s="11">
        <v>91.621704163697444</v>
      </c>
      <c r="Y13" t="s">
        <v>31</v>
      </c>
      <c r="Z13" s="11">
        <v>241.59789498863771</v>
      </c>
      <c r="AB13" t="s">
        <v>38</v>
      </c>
      <c r="AC13" s="11">
        <v>291.01056408212077</v>
      </c>
    </row>
    <row r="14" spans="1:29" x14ac:dyDescent="0.25">
      <c r="A14" t="s">
        <v>20</v>
      </c>
      <c r="B14" s="8">
        <v>50</v>
      </c>
      <c r="C14" s="8">
        <v>70.848624828192087</v>
      </c>
      <c r="D14" s="8">
        <v>62</v>
      </c>
      <c r="E14" s="8">
        <v>87.267404216986179</v>
      </c>
      <c r="G14" t="s">
        <v>20</v>
      </c>
      <c r="H14" s="8">
        <v>130</v>
      </c>
      <c r="I14" s="8">
        <v>184.20642455329943</v>
      </c>
      <c r="J14" s="8">
        <v>254</v>
      </c>
      <c r="K14" s="8">
        <v>357.51484953410466</v>
      </c>
      <c r="M14" t="s">
        <v>20</v>
      </c>
      <c r="N14" s="9">
        <v>12</v>
      </c>
      <c r="O14" s="10">
        <v>16.418779388794093</v>
      </c>
      <c r="P14" s="10">
        <v>124</v>
      </c>
      <c r="Q14" s="10">
        <v>173.30842498080523</v>
      </c>
      <c r="S14" t="s">
        <v>16</v>
      </c>
      <c r="T14" s="11">
        <v>86.761622442339672</v>
      </c>
      <c r="V14" t="s">
        <v>20</v>
      </c>
      <c r="W14" s="11">
        <v>87.267404216986179</v>
      </c>
      <c r="Y14" t="s">
        <v>29</v>
      </c>
      <c r="Z14" s="11">
        <v>211.90522057407051</v>
      </c>
      <c r="AB14" t="s">
        <v>16</v>
      </c>
      <c r="AC14" s="11">
        <v>275.3638736902335</v>
      </c>
    </row>
    <row r="15" spans="1:29" x14ac:dyDescent="0.25">
      <c r="A15" t="s">
        <v>21</v>
      </c>
      <c r="B15" s="8">
        <v>20</v>
      </c>
      <c r="C15" s="8">
        <v>84.35615167236071</v>
      </c>
      <c r="D15" s="8">
        <v>20</v>
      </c>
      <c r="E15" s="8">
        <v>81.853155439142185</v>
      </c>
      <c r="G15" t="s">
        <v>21</v>
      </c>
      <c r="H15" s="8">
        <v>40</v>
      </c>
      <c r="I15" s="8">
        <v>168.71230334472142</v>
      </c>
      <c r="J15" s="8">
        <v>57</v>
      </c>
      <c r="K15" s="8">
        <v>233.28149300155522</v>
      </c>
      <c r="M15" t="s">
        <v>21</v>
      </c>
      <c r="N15" s="9">
        <v>0</v>
      </c>
      <c r="O15" s="10">
        <v>-2.5029962332185249</v>
      </c>
      <c r="P15" s="10">
        <v>17</v>
      </c>
      <c r="Q15" s="10">
        <v>64.5691896568338</v>
      </c>
      <c r="S15" t="s">
        <v>21</v>
      </c>
      <c r="T15" s="11">
        <v>84.35615167236071</v>
      </c>
      <c r="V15" t="s">
        <v>29</v>
      </c>
      <c r="W15" s="11">
        <v>84.46594486677418</v>
      </c>
      <c r="Y15" t="s">
        <v>17</v>
      </c>
      <c r="Z15" s="11">
        <v>196.80390458946704</v>
      </c>
      <c r="AB15" t="s">
        <v>17</v>
      </c>
      <c r="AC15" s="11">
        <v>251.34718281699261</v>
      </c>
    </row>
    <row r="16" spans="1:29" x14ac:dyDescent="0.25">
      <c r="A16" t="s">
        <v>22</v>
      </c>
      <c r="B16" s="8">
        <v>14</v>
      </c>
      <c r="C16" s="8">
        <v>47.404598246029863</v>
      </c>
      <c r="D16" s="8">
        <v>46</v>
      </c>
      <c r="E16" s="8">
        <v>151.42537362565014</v>
      </c>
      <c r="G16" t="s">
        <v>22</v>
      </c>
      <c r="H16" s="8">
        <v>53</v>
      </c>
      <c r="I16" s="8">
        <v>179.46026478854162</v>
      </c>
      <c r="J16" s="8">
        <v>109</v>
      </c>
      <c r="K16" s="8">
        <v>358.81229837382313</v>
      </c>
      <c r="M16" t="s">
        <v>22</v>
      </c>
      <c r="N16" s="9">
        <v>32</v>
      </c>
      <c r="O16" s="10">
        <v>104.02077537962028</v>
      </c>
      <c r="P16" s="10">
        <v>56</v>
      </c>
      <c r="Q16" s="10">
        <v>179.3520335852815</v>
      </c>
      <c r="S16" t="s">
        <v>30</v>
      </c>
      <c r="T16" s="11">
        <v>83.481623058503047</v>
      </c>
      <c r="V16" t="s">
        <v>38</v>
      </c>
      <c r="W16" s="11">
        <v>83.715367749651193</v>
      </c>
      <c r="Y16" t="s">
        <v>35</v>
      </c>
      <c r="Z16" s="11">
        <v>193.46653980336188</v>
      </c>
      <c r="AB16" t="s">
        <v>30</v>
      </c>
      <c r="AC16" s="11">
        <v>235.0924990112932</v>
      </c>
    </row>
    <row r="17" spans="1:29" x14ac:dyDescent="0.25">
      <c r="A17" t="s">
        <v>23</v>
      </c>
      <c r="B17" s="8">
        <v>39</v>
      </c>
      <c r="C17" s="8">
        <v>72.527104680787758</v>
      </c>
      <c r="D17" s="8">
        <v>14</v>
      </c>
      <c r="E17" s="8">
        <v>26.042151081679346</v>
      </c>
      <c r="G17" t="s">
        <v>23</v>
      </c>
      <c r="H17" s="8">
        <v>95</v>
      </c>
      <c r="I17" s="8">
        <v>176.66858832499582</v>
      </c>
      <c r="J17" s="8">
        <v>54</v>
      </c>
      <c r="K17" s="8">
        <v>100.44829702933463</v>
      </c>
      <c r="M17" t="s">
        <v>23</v>
      </c>
      <c r="N17" s="9">
        <v>-25</v>
      </c>
      <c r="O17" s="10">
        <v>-46.484953599108408</v>
      </c>
      <c r="P17" s="10">
        <v>-41</v>
      </c>
      <c r="Q17" s="10">
        <v>-76.220291295661198</v>
      </c>
      <c r="S17" t="s">
        <v>29</v>
      </c>
      <c r="T17" s="11">
        <v>80.909266037372376</v>
      </c>
      <c r="V17" t="s">
        <v>21</v>
      </c>
      <c r="W17" s="11">
        <v>81.853155439142185</v>
      </c>
      <c r="Y17" t="s">
        <v>24</v>
      </c>
      <c r="Z17" s="11">
        <v>192.7153594141453</v>
      </c>
      <c r="AB17" t="s">
        <v>21</v>
      </c>
      <c r="AC17" s="11">
        <v>233.28149300155522</v>
      </c>
    </row>
    <row r="18" spans="1:29" x14ac:dyDescent="0.25">
      <c r="A18" t="s">
        <v>24</v>
      </c>
      <c r="B18" s="8">
        <v>42</v>
      </c>
      <c r="C18" s="8">
        <v>73.58222813994638</v>
      </c>
      <c r="D18" s="8">
        <v>22</v>
      </c>
      <c r="E18" s="8">
        <v>37.284975849504278</v>
      </c>
      <c r="G18" t="s">
        <v>24</v>
      </c>
      <c r="H18" s="8">
        <v>110</v>
      </c>
      <c r="I18" s="8">
        <v>192.7153594141453</v>
      </c>
      <c r="J18" s="8">
        <v>88</v>
      </c>
      <c r="K18" s="8">
        <v>149.13990339801711</v>
      </c>
      <c r="M18" t="s">
        <v>24</v>
      </c>
      <c r="N18" s="9">
        <v>-20</v>
      </c>
      <c r="O18" s="10">
        <v>-36.297252290442103</v>
      </c>
      <c r="P18" s="10">
        <v>-22</v>
      </c>
      <c r="Q18" s="10">
        <v>-43.575456016128186</v>
      </c>
      <c r="S18" t="s">
        <v>14</v>
      </c>
      <c r="T18" s="11">
        <v>75.627363355104848</v>
      </c>
      <c r="V18" t="s">
        <v>32</v>
      </c>
      <c r="W18" s="11">
        <v>80.814955020097401</v>
      </c>
      <c r="Y18" t="s">
        <v>28</v>
      </c>
      <c r="Z18" s="11">
        <v>191.5492957746479</v>
      </c>
      <c r="AB18" t="s">
        <v>31</v>
      </c>
      <c r="AC18" s="11">
        <v>199.48703334283272</v>
      </c>
    </row>
    <row r="19" spans="1:29" x14ac:dyDescent="0.25">
      <c r="A19" t="s">
        <v>25</v>
      </c>
      <c r="B19" s="8">
        <v>5</v>
      </c>
      <c r="C19" s="8">
        <v>21.141649048625791</v>
      </c>
      <c r="D19" s="8">
        <v>16</v>
      </c>
      <c r="E19" s="8">
        <v>66.200504778848938</v>
      </c>
      <c r="G19" t="s">
        <v>25</v>
      </c>
      <c r="H19" s="8">
        <v>16</v>
      </c>
      <c r="I19" s="8">
        <v>67.653276955602536</v>
      </c>
      <c r="J19" s="8">
        <v>47</v>
      </c>
      <c r="K19" s="8">
        <v>194.46398278786876</v>
      </c>
      <c r="M19" t="s">
        <v>25</v>
      </c>
      <c r="N19" s="9">
        <v>11</v>
      </c>
      <c r="O19" s="10">
        <v>45.058855730223144</v>
      </c>
      <c r="P19" s="10">
        <v>31</v>
      </c>
      <c r="Q19" s="10">
        <v>126.81070583226622</v>
      </c>
      <c r="S19" t="s">
        <v>24</v>
      </c>
      <c r="T19" s="11">
        <v>73.58222813994638</v>
      </c>
      <c r="V19" t="s">
        <v>17</v>
      </c>
      <c r="W19" s="11">
        <v>78.069958299217404</v>
      </c>
      <c r="Y19" t="s">
        <v>20</v>
      </c>
      <c r="Z19" s="11">
        <v>184.20642455329943</v>
      </c>
      <c r="AB19" t="s">
        <v>25</v>
      </c>
      <c r="AC19" s="11">
        <v>194.46398278786876</v>
      </c>
    </row>
    <row r="20" spans="1:29" x14ac:dyDescent="0.25">
      <c r="A20" t="s">
        <v>26</v>
      </c>
      <c r="B20" s="8">
        <v>52</v>
      </c>
      <c r="C20" s="8">
        <v>88.507625272331154</v>
      </c>
      <c r="D20" s="8">
        <v>54</v>
      </c>
      <c r="E20" s="8">
        <v>91.621704163697444</v>
      </c>
      <c r="G20" t="s">
        <v>26</v>
      </c>
      <c r="H20" s="8">
        <v>149</v>
      </c>
      <c r="I20" s="8">
        <v>253.60838779956424</v>
      </c>
      <c r="J20" s="8">
        <v>184</v>
      </c>
      <c r="K20" s="8">
        <v>312.19247344667275</v>
      </c>
      <c r="M20" t="s">
        <v>26</v>
      </c>
      <c r="N20" s="9">
        <v>2</v>
      </c>
      <c r="O20" s="10">
        <v>3.1140788913662902</v>
      </c>
      <c r="P20" s="10">
        <v>35</v>
      </c>
      <c r="Q20" s="10">
        <v>58.584085647108509</v>
      </c>
      <c r="S20" t="s">
        <v>23</v>
      </c>
      <c r="T20" s="11">
        <v>72.527104680787758</v>
      </c>
      <c r="V20" t="s">
        <v>31</v>
      </c>
      <c r="W20" s="11">
        <v>71.245369051011679</v>
      </c>
      <c r="Y20" t="s">
        <v>22</v>
      </c>
      <c r="Z20" s="11">
        <v>179.46026478854162</v>
      </c>
      <c r="AB20" t="s">
        <v>34</v>
      </c>
      <c r="AC20" s="11">
        <v>185.95780188341877</v>
      </c>
    </row>
    <row r="21" spans="1:29" x14ac:dyDescent="0.25">
      <c r="A21" t="s">
        <v>27</v>
      </c>
      <c r="B21" s="8">
        <v>11</v>
      </c>
      <c r="C21" s="8">
        <v>25.042686397268071</v>
      </c>
      <c r="D21" s="8">
        <v>16</v>
      </c>
      <c r="E21" s="8">
        <v>35.837477041616268</v>
      </c>
      <c r="G21" t="s">
        <v>27</v>
      </c>
      <c r="H21" s="8">
        <v>53</v>
      </c>
      <c r="I21" s="8">
        <v>120.66021627774616</v>
      </c>
      <c r="J21" s="8">
        <v>65</v>
      </c>
      <c r="K21" s="8">
        <v>145.58975048156609</v>
      </c>
      <c r="M21" t="s">
        <v>27</v>
      </c>
      <c r="N21" s="9">
        <v>5</v>
      </c>
      <c r="O21" s="10">
        <v>10.794790644348197</v>
      </c>
      <c r="P21" s="10">
        <v>12</v>
      </c>
      <c r="Q21" s="10">
        <v>24.929534203819927</v>
      </c>
      <c r="S21" t="s">
        <v>20</v>
      </c>
      <c r="T21" s="11">
        <v>70.848624828192087</v>
      </c>
      <c r="V21" t="s">
        <v>25</v>
      </c>
      <c r="W21" s="11">
        <v>66.200504778848938</v>
      </c>
      <c r="Y21" t="s">
        <v>14</v>
      </c>
      <c r="Z21" s="11">
        <v>178.755586112066</v>
      </c>
      <c r="AB21" t="s">
        <v>32</v>
      </c>
      <c r="AC21" s="11">
        <v>178.64358478126795</v>
      </c>
    </row>
    <row r="22" spans="1:29" x14ac:dyDescent="0.25">
      <c r="A22" t="s">
        <v>28</v>
      </c>
      <c r="B22" s="8">
        <v>17</v>
      </c>
      <c r="C22" s="8">
        <v>95.774647887323951</v>
      </c>
      <c r="D22" s="8">
        <v>10</v>
      </c>
      <c r="E22" s="8">
        <v>55.081244836133301</v>
      </c>
      <c r="G22" t="s">
        <v>28</v>
      </c>
      <c r="H22" s="8">
        <v>34</v>
      </c>
      <c r="I22" s="8">
        <v>191.5492957746479</v>
      </c>
      <c r="J22" s="8">
        <v>32</v>
      </c>
      <c r="K22" s="8">
        <v>176.25998347562654</v>
      </c>
      <c r="M22" t="s">
        <v>28</v>
      </c>
      <c r="N22" s="9">
        <v>-7</v>
      </c>
      <c r="O22" s="10">
        <v>-40.69340305119065</v>
      </c>
      <c r="P22" s="10">
        <v>-2</v>
      </c>
      <c r="Q22" s="10">
        <v>-15.289312299021361</v>
      </c>
      <c r="S22" t="s">
        <v>36</v>
      </c>
      <c r="T22" s="11">
        <v>68.969841369364858</v>
      </c>
      <c r="V22" t="s">
        <v>18</v>
      </c>
      <c r="W22" s="11">
        <v>59.731209556993534</v>
      </c>
      <c r="Y22" t="s">
        <v>23</v>
      </c>
      <c r="Z22" s="11">
        <v>176.66858832499582</v>
      </c>
      <c r="AB22" t="s">
        <v>28</v>
      </c>
      <c r="AC22" s="11">
        <v>176.25998347562654</v>
      </c>
    </row>
    <row r="23" spans="1:29" x14ac:dyDescent="0.25">
      <c r="A23" t="s">
        <v>29</v>
      </c>
      <c r="B23" s="8">
        <v>21</v>
      </c>
      <c r="C23" s="8">
        <v>80.909266037372376</v>
      </c>
      <c r="D23" s="8">
        <v>22</v>
      </c>
      <c r="E23" s="8">
        <v>84.46594486677418</v>
      </c>
      <c r="G23" t="s">
        <v>29</v>
      </c>
      <c r="H23" s="8">
        <v>55</v>
      </c>
      <c r="I23" s="8">
        <v>211.90522057407051</v>
      </c>
      <c r="J23" s="8">
        <v>41</v>
      </c>
      <c r="K23" s="8">
        <v>157.41380634262458</v>
      </c>
      <c r="M23" t="s">
        <v>29</v>
      </c>
      <c r="N23" s="9">
        <v>1</v>
      </c>
      <c r="O23" s="10">
        <v>3.5566788294018039</v>
      </c>
      <c r="P23" s="10">
        <v>-14</v>
      </c>
      <c r="Q23" s="10">
        <v>-54.49141423144593</v>
      </c>
      <c r="S23" t="s">
        <v>35</v>
      </c>
      <c r="T23" s="11">
        <v>57.088487155090398</v>
      </c>
      <c r="V23" t="s">
        <v>28</v>
      </c>
      <c r="W23" s="11">
        <v>55.081244836133301</v>
      </c>
      <c r="Y23" t="s">
        <v>30</v>
      </c>
      <c r="Z23" s="11">
        <v>173.55390056899319</v>
      </c>
      <c r="AB23" t="s">
        <v>29</v>
      </c>
      <c r="AC23" s="11">
        <v>157.41380634262458</v>
      </c>
    </row>
    <row r="24" spans="1:29" x14ac:dyDescent="0.25">
      <c r="A24" t="s">
        <v>30</v>
      </c>
      <c r="B24" s="8">
        <v>38</v>
      </c>
      <c r="C24" s="8">
        <v>83.481623058503047</v>
      </c>
      <c r="D24" s="8">
        <v>43</v>
      </c>
      <c r="E24" s="8">
        <v>94.476424836314095</v>
      </c>
      <c r="G24" t="s">
        <v>30</v>
      </c>
      <c r="H24" s="8">
        <v>79</v>
      </c>
      <c r="I24" s="8">
        <v>173.55390056899319</v>
      </c>
      <c r="J24" s="8">
        <v>107</v>
      </c>
      <c r="K24" s="8">
        <v>235.0924990112932</v>
      </c>
      <c r="M24" t="s">
        <v>30</v>
      </c>
      <c r="N24" s="9">
        <v>5</v>
      </c>
      <c r="O24" s="10">
        <v>10.994801777811048</v>
      </c>
      <c r="P24" s="10">
        <v>28</v>
      </c>
      <c r="Q24" s="10">
        <v>61.538598442300014</v>
      </c>
      <c r="S24" t="s">
        <v>37</v>
      </c>
      <c r="T24" s="11">
        <v>51.619563814685762</v>
      </c>
      <c r="V24" t="s">
        <v>34</v>
      </c>
      <c r="W24" s="11">
        <v>47.681487662415066</v>
      </c>
      <c r="Y24" t="s">
        <v>21</v>
      </c>
      <c r="Z24" s="11">
        <v>168.71230334472142</v>
      </c>
      <c r="AB24" t="s">
        <v>18</v>
      </c>
      <c r="AC24" s="11">
        <v>149.32802389248383</v>
      </c>
    </row>
    <row r="25" spans="1:29" x14ac:dyDescent="0.25">
      <c r="A25" t="s">
        <v>31</v>
      </c>
      <c r="B25" s="8">
        <v>21</v>
      </c>
      <c r="C25" s="8">
        <v>50.233225690706853</v>
      </c>
      <c r="D25" s="8">
        <v>30</v>
      </c>
      <c r="E25" s="8">
        <v>71.245369051011679</v>
      </c>
      <c r="G25" t="s">
        <v>31</v>
      </c>
      <c r="H25" s="8">
        <v>101</v>
      </c>
      <c r="I25" s="8">
        <v>241.59789498863771</v>
      </c>
      <c r="J25" s="8">
        <v>84</v>
      </c>
      <c r="K25" s="8">
        <v>199.48703334283272</v>
      </c>
      <c r="M25" t="s">
        <v>31</v>
      </c>
      <c r="N25" s="9">
        <v>9</v>
      </c>
      <c r="O25" s="10">
        <v>21.012143360304826</v>
      </c>
      <c r="P25" s="10">
        <v>-17</v>
      </c>
      <c r="Q25" s="10">
        <v>-42.110861645804988</v>
      </c>
      <c r="S25" t="s">
        <v>31</v>
      </c>
      <c r="T25" s="11">
        <v>50.233225690706853</v>
      </c>
      <c r="V25" t="s">
        <v>37</v>
      </c>
      <c r="W25" s="11">
        <v>45.691309512930644</v>
      </c>
      <c r="Y25" t="s">
        <v>37</v>
      </c>
      <c r="Z25" s="11">
        <v>136.42313293881239</v>
      </c>
      <c r="AB25" t="s">
        <v>24</v>
      </c>
      <c r="AC25" s="11">
        <v>149.13990339801711</v>
      </c>
    </row>
    <row r="26" spans="1:29" x14ac:dyDescent="0.25">
      <c r="A26" t="s">
        <v>32</v>
      </c>
      <c r="B26" s="8">
        <v>9</v>
      </c>
      <c r="C26" s="8">
        <v>19.429212900997367</v>
      </c>
      <c r="D26" s="8">
        <v>38</v>
      </c>
      <c r="E26" s="8">
        <v>80.814955020097401</v>
      </c>
      <c r="G26" t="s">
        <v>32</v>
      </c>
      <c r="H26" s="8">
        <v>62</v>
      </c>
      <c r="I26" s="8">
        <v>133.84568887353743</v>
      </c>
      <c r="J26" s="8">
        <v>84</v>
      </c>
      <c r="K26" s="8">
        <v>178.64358478126795</v>
      </c>
      <c r="M26" t="s">
        <v>32</v>
      </c>
      <c r="N26" s="9">
        <v>29</v>
      </c>
      <c r="O26" s="10">
        <v>61.38574211910003</v>
      </c>
      <c r="P26" s="10">
        <v>22</v>
      </c>
      <c r="Q26" s="10">
        <v>44.797895907730521</v>
      </c>
      <c r="S26" t="s">
        <v>22</v>
      </c>
      <c r="T26" s="11">
        <v>47.404598246029863</v>
      </c>
      <c r="V26" t="s">
        <v>24</v>
      </c>
      <c r="W26" s="11">
        <v>37.284975849504278</v>
      </c>
      <c r="Y26" t="s">
        <v>32</v>
      </c>
      <c r="Z26" s="11">
        <v>133.84568887353743</v>
      </c>
      <c r="AB26" t="s">
        <v>37</v>
      </c>
      <c r="AC26" s="11">
        <v>148.03984282189526</v>
      </c>
    </row>
    <row r="27" spans="1:29" x14ac:dyDescent="0.25">
      <c r="A27" t="s">
        <v>33</v>
      </c>
      <c r="B27" s="8">
        <v>37</v>
      </c>
      <c r="C27" s="8">
        <v>87.167526562536807</v>
      </c>
      <c r="D27" s="8">
        <v>50</v>
      </c>
      <c r="E27" s="8">
        <v>117.6415227518705</v>
      </c>
      <c r="G27" t="s">
        <v>33</v>
      </c>
      <c r="H27" s="8">
        <v>109</v>
      </c>
      <c r="I27" s="8">
        <v>256.79082149504086</v>
      </c>
      <c r="J27" s="8">
        <v>149</v>
      </c>
      <c r="K27" s="8">
        <v>350.57173780057411</v>
      </c>
      <c r="M27" t="s">
        <v>33</v>
      </c>
      <c r="N27" s="9">
        <v>13</v>
      </c>
      <c r="O27" s="10">
        <v>30.47399618933369</v>
      </c>
      <c r="P27" s="10">
        <v>40</v>
      </c>
      <c r="Q27" s="10">
        <v>93.780916305533253</v>
      </c>
      <c r="S27" t="s">
        <v>18</v>
      </c>
      <c r="T27" s="11">
        <v>31.046258925799439</v>
      </c>
      <c r="V27" t="s">
        <v>27</v>
      </c>
      <c r="W27" s="11">
        <v>35.837477041616268</v>
      </c>
      <c r="Y27" t="s">
        <v>16</v>
      </c>
      <c r="Z27" s="11">
        <v>133.75750126527367</v>
      </c>
      <c r="AB27" t="s">
        <v>27</v>
      </c>
      <c r="AC27" s="11">
        <v>145.58975048156609</v>
      </c>
    </row>
    <row r="28" spans="1:29" x14ac:dyDescent="0.25">
      <c r="A28" t="s">
        <v>34</v>
      </c>
      <c r="B28" s="8">
        <v>50</v>
      </c>
      <c r="C28" s="8">
        <v>119.00794973104205</v>
      </c>
      <c r="D28" s="8">
        <v>20</v>
      </c>
      <c r="E28" s="8">
        <v>47.681487662415066</v>
      </c>
      <c r="G28" t="s">
        <v>34</v>
      </c>
      <c r="H28" s="8">
        <v>116</v>
      </c>
      <c r="I28" s="8">
        <v>276.09844337601749</v>
      </c>
      <c r="J28" s="8">
        <v>78</v>
      </c>
      <c r="K28" s="8">
        <v>185.95780188341877</v>
      </c>
      <c r="M28" t="s">
        <v>34</v>
      </c>
      <c r="N28" s="9">
        <v>-30</v>
      </c>
      <c r="O28" s="10">
        <v>-71.326462068626981</v>
      </c>
      <c r="P28" s="10">
        <v>-38</v>
      </c>
      <c r="Q28" s="10">
        <v>-90.140641492598718</v>
      </c>
      <c r="S28" t="s">
        <v>12</v>
      </c>
      <c r="T28" s="11">
        <v>29.507809733642837</v>
      </c>
      <c r="V28" t="s">
        <v>14</v>
      </c>
      <c r="W28" s="11">
        <v>34.597287572654302</v>
      </c>
      <c r="Y28" t="s">
        <v>27</v>
      </c>
      <c r="Z28" s="11">
        <v>120.66021627774616</v>
      </c>
      <c r="AB28" t="s">
        <v>14</v>
      </c>
      <c r="AC28" s="11">
        <v>145.30860780514809</v>
      </c>
    </row>
    <row r="29" spans="1:29" x14ac:dyDescent="0.25">
      <c r="A29" t="s">
        <v>35</v>
      </c>
      <c r="B29" s="8">
        <v>18</v>
      </c>
      <c r="C29" s="8">
        <v>57.088487155090398</v>
      </c>
      <c r="D29" s="8">
        <v>3</v>
      </c>
      <c r="E29" s="8">
        <v>9.4771758016111196</v>
      </c>
      <c r="G29" t="s">
        <v>35</v>
      </c>
      <c r="H29" s="8">
        <v>61</v>
      </c>
      <c r="I29" s="8">
        <v>193.46653980336188</v>
      </c>
      <c r="J29" s="8">
        <v>20</v>
      </c>
      <c r="K29" s="8">
        <v>63.181172010740795</v>
      </c>
      <c r="M29" t="s">
        <v>35</v>
      </c>
      <c r="N29" s="9">
        <v>-15</v>
      </c>
      <c r="O29" s="10">
        <v>-47.61131135347928</v>
      </c>
      <c r="P29" s="10">
        <v>-41</v>
      </c>
      <c r="Q29" s="10">
        <v>-130.28536779262109</v>
      </c>
      <c r="S29" t="s">
        <v>15</v>
      </c>
      <c r="T29" s="11">
        <v>27.473785429735795</v>
      </c>
      <c r="V29" t="s">
        <v>15</v>
      </c>
      <c r="W29" s="11">
        <v>31.799391268795713</v>
      </c>
      <c r="Y29" t="s">
        <v>15</v>
      </c>
      <c r="Z29" s="11">
        <v>105.31617748065388</v>
      </c>
      <c r="AB29" t="s">
        <v>23</v>
      </c>
      <c r="AC29" s="11">
        <v>100.44829702933463</v>
      </c>
    </row>
    <row r="30" spans="1:29" x14ac:dyDescent="0.25">
      <c r="A30" t="s">
        <v>36</v>
      </c>
      <c r="B30" s="8">
        <v>44</v>
      </c>
      <c r="C30" s="8">
        <v>68.969841369364858</v>
      </c>
      <c r="D30" s="8">
        <v>81</v>
      </c>
      <c r="E30" s="8">
        <v>126.52098530169789</v>
      </c>
      <c r="G30" t="s">
        <v>36</v>
      </c>
      <c r="H30" s="8">
        <v>165</v>
      </c>
      <c r="I30" s="8">
        <v>258.63690513511818</v>
      </c>
      <c r="J30" s="8">
        <v>192</v>
      </c>
      <c r="K30" s="8">
        <v>299.90159478920981</v>
      </c>
      <c r="M30" t="s">
        <v>36</v>
      </c>
      <c r="N30" s="9">
        <v>37</v>
      </c>
      <c r="O30" s="10">
        <v>57.551143932333034</v>
      </c>
      <c r="P30" s="10">
        <v>27</v>
      </c>
      <c r="Q30" s="10">
        <v>41.264689654091626</v>
      </c>
      <c r="S30" t="s">
        <v>27</v>
      </c>
      <c r="T30" s="11">
        <v>25.042686397268071</v>
      </c>
      <c r="V30" t="s">
        <v>13</v>
      </c>
      <c r="W30" s="11">
        <v>27.327296199621188</v>
      </c>
      <c r="Y30" t="s">
        <v>12</v>
      </c>
      <c r="Z30" s="11">
        <v>87.010208188946834</v>
      </c>
      <c r="AB30" t="s">
        <v>12</v>
      </c>
      <c r="AC30" s="11">
        <v>86.587220145760142</v>
      </c>
    </row>
    <row r="31" spans="1:29" x14ac:dyDescent="0.25">
      <c r="A31" t="s">
        <v>37</v>
      </c>
      <c r="B31" s="8">
        <v>28</v>
      </c>
      <c r="C31" s="8">
        <v>51.619563814685762</v>
      </c>
      <c r="D31" s="8">
        <v>25</v>
      </c>
      <c r="E31" s="8">
        <v>45.691309512930644</v>
      </c>
      <c r="G31" t="s">
        <v>37</v>
      </c>
      <c r="H31" s="8">
        <v>74</v>
      </c>
      <c r="I31" s="8">
        <v>136.42313293881239</v>
      </c>
      <c r="J31" s="8">
        <v>81</v>
      </c>
      <c r="K31" s="8">
        <v>148.03984282189526</v>
      </c>
      <c r="M31" t="s">
        <v>37</v>
      </c>
      <c r="N31" s="9">
        <v>-3</v>
      </c>
      <c r="O31" s="10">
        <v>-5.9282543017551177</v>
      </c>
      <c r="P31" s="10">
        <v>7</v>
      </c>
      <c r="Q31" s="10">
        <v>11.616709883082876</v>
      </c>
      <c r="S31" t="s">
        <v>13</v>
      </c>
      <c r="T31" s="11">
        <v>22.793538031967937</v>
      </c>
      <c r="V31" t="s">
        <v>23</v>
      </c>
      <c r="W31" s="11">
        <v>26.042151081679346</v>
      </c>
      <c r="Y31" t="s">
        <v>18</v>
      </c>
      <c r="Z31" s="11">
        <v>82.790023802131842</v>
      </c>
      <c r="AB31" t="s">
        <v>15</v>
      </c>
      <c r="AC31" s="11">
        <v>86.312633443874077</v>
      </c>
    </row>
    <row r="32" spans="1:29" x14ac:dyDescent="0.25">
      <c r="A32" t="s">
        <v>38</v>
      </c>
      <c r="B32" s="8">
        <v>36</v>
      </c>
      <c r="C32" s="8">
        <v>145.31363526277551</v>
      </c>
      <c r="D32" s="8">
        <v>21</v>
      </c>
      <c r="E32" s="8">
        <v>83.715367749651193</v>
      </c>
      <c r="G32" t="s">
        <v>38</v>
      </c>
      <c r="H32" s="8">
        <v>111</v>
      </c>
      <c r="I32" s="8">
        <v>448.05037539355772</v>
      </c>
      <c r="J32" s="8">
        <v>73</v>
      </c>
      <c r="K32" s="8">
        <v>291.01056408212077</v>
      </c>
      <c r="M32" t="s">
        <v>38</v>
      </c>
      <c r="N32" s="9">
        <v>-15</v>
      </c>
      <c r="O32" s="10">
        <v>-61.598267513124313</v>
      </c>
      <c r="P32" s="10">
        <v>-38</v>
      </c>
      <c r="Q32" s="10">
        <v>-157.03981131143695</v>
      </c>
      <c r="S32" t="s">
        <v>25</v>
      </c>
      <c r="T32" s="11">
        <v>21.141649048625791</v>
      </c>
      <c r="V32" t="s">
        <v>12</v>
      </c>
      <c r="W32" s="11">
        <v>20.37346356370827</v>
      </c>
      <c r="Y32" t="s">
        <v>13</v>
      </c>
      <c r="Z32" s="11">
        <v>73.1292678525638</v>
      </c>
      <c r="AB32" t="s">
        <v>13</v>
      </c>
      <c r="AC32" s="11">
        <v>78.212606364433057</v>
      </c>
    </row>
    <row r="33" spans="1:29" x14ac:dyDescent="0.25">
      <c r="A33" t="s">
        <v>39</v>
      </c>
      <c r="B33" s="8">
        <v>73</v>
      </c>
      <c r="C33" s="8">
        <v>127.57999965046577</v>
      </c>
      <c r="D33" s="8">
        <v>66</v>
      </c>
      <c r="E33" s="8">
        <v>115.03869483371679</v>
      </c>
      <c r="G33" t="s">
        <v>39</v>
      </c>
      <c r="H33" s="8">
        <v>251</v>
      </c>
      <c r="I33" s="8">
        <v>438.66547825023156</v>
      </c>
      <c r="J33" s="8">
        <v>212</v>
      </c>
      <c r="K33" s="8">
        <v>369.5182318901206</v>
      </c>
      <c r="M33" t="s">
        <v>39</v>
      </c>
      <c r="N33" s="9">
        <v>-7</v>
      </c>
      <c r="O33" s="10">
        <v>-12.541304816748976</v>
      </c>
      <c r="P33" s="10">
        <v>-39</v>
      </c>
      <c r="Q33" s="10">
        <v>-69.147246360110955</v>
      </c>
      <c r="S33" t="s">
        <v>32</v>
      </c>
      <c r="T33" s="11">
        <v>19.429212900997367</v>
      </c>
      <c r="V33" t="s">
        <v>35</v>
      </c>
      <c r="W33" s="11">
        <v>9.4771758016111196</v>
      </c>
      <c r="Y33" t="s">
        <v>25</v>
      </c>
      <c r="Z33" s="11">
        <v>67.653276955602536</v>
      </c>
      <c r="AB33" t="s">
        <v>35</v>
      </c>
      <c r="AC33" s="11">
        <v>63.181172010740795</v>
      </c>
    </row>
    <row r="34" spans="1:29" x14ac:dyDescent="0.25">
      <c r="A34" t="s">
        <v>40</v>
      </c>
      <c r="B34" s="8">
        <v>6</v>
      </c>
      <c r="C34" s="8">
        <v>15.205271160669032</v>
      </c>
      <c r="D34" s="8">
        <v>3</v>
      </c>
      <c r="E34" s="8">
        <v>7.6669477880855634</v>
      </c>
      <c r="G34" t="s">
        <v>40</v>
      </c>
      <c r="H34" s="8">
        <v>14</v>
      </c>
      <c r="I34" s="8">
        <v>35.478966041561073</v>
      </c>
      <c r="J34" s="8">
        <v>14</v>
      </c>
      <c r="K34" s="8">
        <v>35.779089677732628</v>
      </c>
      <c r="M34" t="s">
        <v>40</v>
      </c>
      <c r="N34" s="9">
        <v>-3</v>
      </c>
      <c r="O34" s="10">
        <v>-7.5383233725834682</v>
      </c>
      <c r="P34" s="10">
        <v>0</v>
      </c>
      <c r="Q34" s="10">
        <v>0.30012363617155557</v>
      </c>
      <c r="S34" t="s">
        <v>40</v>
      </c>
      <c r="T34" s="11">
        <v>15.205271160669032</v>
      </c>
      <c r="V34" t="s">
        <v>40</v>
      </c>
      <c r="W34" s="11">
        <v>7.6669477880855634</v>
      </c>
      <c r="Y34" t="s">
        <v>40</v>
      </c>
      <c r="Z34" s="11">
        <v>35.478966041561073</v>
      </c>
      <c r="AB34" t="s">
        <v>40</v>
      </c>
      <c r="AC34" s="11">
        <v>35.779089677732628</v>
      </c>
    </row>
    <row r="35" spans="1:29" x14ac:dyDescent="0.25">
      <c r="A35" t="s">
        <v>41</v>
      </c>
      <c r="B35" s="8">
        <v>0</v>
      </c>
      <c r="C35" s="8">
        <v>0</v>
      </c>
      <c r="D35" s="8">
        <v>0</v>
      </c>
      <c r="E35" s="8">
        <v>0</v>
      </c>
      <c r="G35" t="s">
        <v>41</v>
      </c>
      <c r="H35" s="8">
        <v>0</v>
      </c>
      <c r="I35" s="8">
        <v>0</v>
      </c>
      <c r="J35" s="8">
        <v>0</v>
      </c>
      <c r="K35" s="8">
        <v>0</v>
      </c>
      <c r="M35" t="s">
        <v>41</v>
      </c>
      <c r="N35" s="9">
        <v>0</v>
      </c>
      <c r="O35" s="10">
        <v>0</v>
      </c>
      <c r="P35" s="10">
        <v>0</v>
      </c>
      <c r="Q35" s="10">
        <v>0</v>
      </c>
      <c r="S35" t="s">
        <v>41</v>
      </c>
      <c r="T35" s="11">
        <v>0</v>
      </c>
      <c r="V35" t="s">
        <v>41</v>
      </c>
      <c r="W35" s="11">
        <v>0</v>
      </c>
      <c r="Y35" t="s">
        <v>41</v>
      </c>
      <c r="Z35" s="11">
        <v>0</v>
      </c>
      <c r="AB35" t="s">
        <v>41</v>
      </c>
      <c r="AC35" s="11">
        <v>0</v>
      </c>
    </row>
    <row r="36" spans="1:29" ht="30" x14ac:dyDescent="0.25">
      <c r="A36" t="s">
        <v>42</v>
      </c>
      <c r="B36" s="8">
        <v>495</v>
      </c>
      <c r="C36" s="8">
        <v>58.111209593632417</v>
      </c>
      <c r="D36" s="8">
        <v>380</v>
      </c>
      <c r="E36" s="8">
        <v>44.480028467218219</v>
      </c>
      <c r="G36" t="s">
        <v>42</v>
      </c>
      <c r="H36" s="8">
        <v>1397</v>
      </c>
      <c r="I36" s="8">
        <v>164.00274707536261</v>
      </c>
      <c r="J36" s="8">
        <v>999</v>
      </c>
      <c r="K36" s="8">
        <v>116.93565378618685</v>
      </c>
      <c r="M36" t="s">
        <v>42</v>
      </c>
      <c r="N36" s="9">
        <v>-115</v>
      </c>
      <c r="O36" s="10">
        <v>-13.631181126414198</v>
      </c>
      <c r="P36" s="10">
        <v>-398</v>
      </c>
      <c r="Q36" s="10">
        <v>-47.067093289175759</v>
      </c>
      <c r="S36" s="6" t="s">
        <v>42</v>
      </c>
      <c r="T36" s="12" t="s">
        <v>122</v>
      </c>
      <c r="V36" s="6" t="s">
        <v>42</v>
      </c>
      <c r="W36" s="12" t="s">
        <v>122</v>
      </c>
      <c r="Y36" s="6" t="s">
        <v>42</v>
      </c>
      <c r="Z36" s="12" t="s">
        <v>122</v>
      </c>
      <c r="AB36" s="6" t="s">
        <v>42</v>
      </c>
      <c r="AC36" s="12" t="s">
        <v>122</v>
      </c>
    </row>
    <row r="37" spans="1:29" x14ac:dyDescent="0.25">
      <c r="A37" t="s">
        <v>43</v>
      </c>
      <c r="B37" s="8">
        <v>47</v>
      </c>
      <c r="C37" s="8">
        <v>90.787923274546543</v>
      </c>
      <c r="D37" s="8">
        <v>39</v>
      </c>
      <c r="E37" s="8">
        <v>73.363431151241528</v>
      </c>
      <c r="G37" t="s">
        <v>43</v>
      </c>
      <c r="H37" s="8">
        <v>135</v>
      </c>
      <c r="I37" s="8">
        <v>260.77382217156986</v>
      </c>
      <c r="J37" s="8">
        <v>80</v>
      </c>
      <c r="K37" s="8">
        <v>150.48908954100827</v>
      </c>
      <c r="M37" t="s">
        <v>43</v>
      </c>
      <c r="N37" s="9">
        <v>-8</v>
      </c>
      <c r="O37" s="10">
        <v>-17.424492123305015</v>
      </c>
      <c r="P37" s="10">
        <v>-55</v>
      </c>
      <c r="Q37" s="10">
        <v>-110.28473263056159</v>
      </c>
      <c r="S37" t="s">
        <v>47</v>
      </c>
      <c r="T37" s="11">
        <v>110.20408163265306</v>
      </c>
      <c r="V37" t="s">
        <v>47</v>
      </c>
      <c r="W37" s="11">
        <v>146.04462474645032</v>
      </c>
      <c r="Y37" t="s">
        <v>47</v>
      </c>
      <c r="Z37" s="11">
        <v>330.61224489795916</v>
      </c>
      <c r="AB37" t="s">
        <v>47</v>
      </c>
      <c r="AC37" s="11">
        <v>235.29411764705881</v>
      </c>
    </row>
    <row r="38" spans="1:29" x14ac:dyDescent="0.25">
      <c r="A38" t="s">
        <v>44</v>
      </c>
      <c r="B38" s="8">
        <v>49</v>
      </c>
      <c r="C38" s="8">
        <v>78.236017307723017</v>
      </c>
      <c r="D38" s="8">
        <v>26</v>
      </c>
      <c r="E38" s="8">
        <v>41.152263374485592</v>
      </c>
      <c r="G38" t="s">
        <v>44</v>
      </c>
      <c r="H38" s="8">
        <v>131</v>
      </c>
      <c r="I38" s="8">
        <v>209.16159729207581</v>
      </c>
      <c r="J38" s="8">
        <v>65</v>
      </c>
      <c r="K38" s="8">
        <v>102.88065843621401</v>
      </c>
      <c r="M38" t="s">
        <v>44</v>
      </c>
      <c r="N38" s="9">
        <v>-23</v>
      </c>
      <c r="O38" s="10">
        <v>-37.083753933237425</v>
      </c>
      <c r="P38" s="10">
        <v>-66</v>
      </c>
      <c r="Q38" s="10">
        <v>-106.28093885586181</v>
      </c>
      <c r="S38" t="s">
        <v>43</v>
      </c>
      <c r="T38" s="11">
        <v>90.787923274546543</v>
      </c>
      <c r="V38" t="s">
        <v>43</v>
      </c>
      <c r="W38" s="11">
        <v>73.363431151241528</v>
      </c>
      <c r="Y38" t="s">
        <v>43</v>
      </c>
      <c r="Z38" s="11">
        <v>260.77382217156986</v>
      </c>
      <c r="AB38" t="s">
        <v>52</v>
      </c>
      <c r="AC38" s="11">
        <v>196.25334522747548</v>
      </c>
    </row>
    <row r="39" spans="1:29" x14ac:dyDescent="0.25">
      <c r="A39" t="s">
        <v>45</v>
      </c>
      <c r="B39" s="8">
        <v>7</v>
      </c>
      <c r="C39" s="8">
        <v>23.961934755074793</v>
      </c>
      <c r="D39" s="8">
        <v>6</v>
      </c>
      <c r="E39" s="8">
        <v>20.294953321607359</v>
      </c>
      <c r="G39" t="s">
        <v>45</v>
      </c>
      <c r="H39" s="8">
        <v>40</v>
      </c>
      <c r="I39" s="8">
        <v>136.92534145757025</v>
      </c>
      <c r="J39" s="8">
        <v>22</v>
      </c>
      <c r="K39" s="8">
        <v>74.414828845893652</v>
      </c>
      <c r="M39" t="s">
        <v>45</v>
      </c>
      <c r="N39" s="9">
        <v>-1</v>
      </c>
      <c r="O39" s="10">
        <v>-3.6669814334674342</v>
      </c>
      <c r="P39" s="10">
        <v>-18</v>
      </c>
      <c r="Q39" s="10">
        <v>-62.510512611676603</v>
      </c>
      <c r="S39" t="s">
        <v>56</v>
      </c>
      <c r="T39" s="11">
        <v>87.698417669978326</v>
      </c>
      <c r="V39" t="s">
        <v>53</v>
      </c>
      <c r="W39" s="11">
        <v>70.668048619617451</v>
      </c>
      <c r="Y39" t="s">
        <v>44</v>
      </c>
      <c r="Z39" s="11">
        <v>209.16159729207581</v>
      </c>
      <c r="AB39" t="s">
        <v>53</v>
      </c>
      <c r="AC39" s="11">
        <v>179.02572316969753</v>
      </c>
    </row>
    <row r="40" spans="1:29" x14ac:dyDescent="0.25">
      <c r="A40" t="s">
        <v>46</v>
      </c>
      <c r="B40" s="8">
        <v>51</v>
      </c>
      <c r="C40" s="8">
        <v>56.232427366447986</v>
      </c>
      <c r="D40" s="8">
        <v>38</v>
      </c>
      <c r="E40" s="8">
        <v>41.527331541101127</v>
      </c>
      <c r="G40" t="s">
        <v>46</v>
      </c>
      <c r="H40" s="8">
        <v>165</v>
      </c>
      <c r="I40" s="8">
        <v>181.92844147968466</v>
      </c>
      <c r="J40" s="8">
        <v>88</v>
      </c>
      <c r="K40" s="8">
        <v>96.168557253076301</v>
      </c>
      <c r="M40" t="s">
        <v>46</v>
      </c>
      <c r="N40" s="9">
        <v>-13</v>
      </c>
      <c r="O40" s="10">
        <v>-14.705095825346859</v>
      </c>
      <c r="P40" s="10">
        <v>-77</v>
      </c>
      <c r="Q40" s="10">
        <v>-85.759884226608364</v>
      </c>
      <c r="S40" t="s">
        <v>57</v>
      </c>
      <c r="T40" s="11">
        <v>78.833267638943624</v>
      </c>
      <c r="V40" t="s">
        <v>52</v>
      </c>
      <c r="W40" s="11">
        <v>68.816108066777119</v>
      </c>
      <c r="Y40" t="s">
        <v>52</v>
      </c>
      <c r="Z40" s="11">
        <v>196.20667102681492</v>
      </c>
      <c r="AB40" t="s">
        <v>43</v>
      </c>
      <c r="AC40" s="11">
        <v>150.48908954100827</v>
      </c>
    </row>
    <row r="41" spans="1:29" x14ac:dyDescent="0.25">
      <c r="A41" t="s">
        <v>47</v>
      </c>
      <c r="B41" s="8">
        <v>27</v>
      </c>
      <c r="C41" s="8">
        <v>110.20408163265306</v>
      </c>
      <c r="D41" s="8">
        <v>36</v>
      </c>
      <c r="E41" s="8">
        <v>146.04462474645032</v>
      </c>
      <c r="G41" t="s">
        <v>47</v>
      </c>
      <c r="H41" s="8">
        <v>81</v>
      </c>
      <c r="I41" s="8">
        <v>330.61224489795916</v>
      </c>
      <c r="J41" s="8">
        <v>58</v>
      </c>
      <c r="K41" s="8">
        <v>235.29411764705881</v>
      </c>
      <c r="M41" t="s">
        <v>47</v>
      </c>
      <c r="N41" s="9">
        <v>9</v>
      </c>
      <c r="O41" s="10">
        <v>35.840543113797267</v>
      </c>
      <c r="P41" s="10">
        <v>-23</v>
      </c>
      <c r="Q41" s="10">
        <v>-95.318127250900346</v>
      </c>
      <c r="S41" t="s">
        <v>44</v>
      </c>
      <c r="T41" s="11">
        <v>78.236017307723017</v>
      </c>
      <c r="V41" t="s">
        <v>57</v>
      </c>
      <c r="W41" s="11">
        <v>49.037235607571347</v>
      </c>
      <c r="Y41" t="s">
        <v>46</v>
      </c>
      <c r="Z41" s="11">
        <v>181.92844147968466</v>
      </c>
      <c r="AB41" t="s">
        <v>59</v>
      </c>
      <c r="AC41" s="11">
        <v>141.39271827500883</v>
      </c>
    </row>
    <row r="42" spans="1:29" x14ac:dyDescent="0.25">
      <c r="A42" t="s">
        <v>48</v>
      </c>
      <c r="B42" s="8">
        <v>11</v>
      </c>
      <c r="C42" s="8">
        <v>29.181589070168457</v>
      </c>
      <c r="D42" s="8">
        <v>14</v>
      </c>
      <c r="E42" s="8">
        <v>37.19150970964057</v>
      </c>
      <c r="G42" t="s">
        <v>48</v>
      </c>
      <c r="H42" s="8">
        <v>39</v>
      </c>
      <c r="I42" s="8">
        <v>103.46199761241544</v>
      </c>
      <c r="J42" s="8">
        <v>47</v>
      </c>
      <c r="K42" s="8">
        <v>124.85721116807906</v>
      </c>
      <c r="M42" t="s">
        <v>48</v>
      </c>
      <c r="N42" s="9">
        <v>3</v>
      </c>
      <c r="O42" s="10">
        <v>8.0099206394721136</v>
      </c>
      <c r="P42" s="10">
        <v>8</v>
      </c>
      <c r="Q42" s="10">
        <v>21.395213555663616</v>
      </c>
      <c r="S42" t="s">
        <v>53</v>
      </c>
      <c r="T42" s="11">
        <v>68.475360676253217</v>
      </c>
      <c r="V42" t="s">
        <v>46</v>
      </c>
      <c r="W42" s="11">
        <v>41.527331541101127</v>
      </c>
      <c r="Y42" t="s">
        <v>57</v>
      </c>
      <c r="Z42" s="11">
        <v>177.37485218762319</v>
      </c>
      <c r="AB42" t="s">
        <v>48</v>
      </c>
      <c r="AC42" s="11">
        <v>124.85721116807906</v>
      </c>
    </row>
    <row r="43" spans="1:29" x14ac:dyDescent="0.25">
      <c r="A43" t="s">
        <v>49</v>
      </c>
      <c r="B43" s="8">
        <v>18</v>
      </c>
      <c r="C43" s="8">
        <v>30.096308186195824</v>
      </c>
      <c r="D43" s="8">
        <v>20</v>
      </c>
      <c r="E43" s="8">
        <v>33.664366268305002</v>
      </c>
      <c r="G43" t="s">
        <v>49</v>
      </c>
      <c r="H43" s="8">
        <v>88</v>
      </c>
      <c r="I43" s="8">
        <v>147.13750668806847</v>
      </c>
      <c r="J43" s="8">
        <v>64</v>
      </c>
      <c r="K43" s="8">
        <v>107.725972058576</v>
      </c>
      <c r="M43" t="s">
        <v>49</v>
      </c>
      <c r="N43" s="9">
        <v>2</v>
      </c>
      <c r="O43" s="10">
        <v>3.5680580821091787</v>
      </c>
      <c r="P43" s="10">
        <v>-24</v>
      </c>
      <c r="Q43" s="10">
        <v>-39.411534629492465</v>
      </c>
      <c r="S43" t="s">
        <v>52</v>
      </c>
      <c r="T43" s="11">
        <v>57.855813251496706</v>
      </c>
      <c r="V43" t="s">
        <v>44</v>
      </c>
      <c r="W43" s="11">
        <v>41.152263374485592</v>
      </c>
      <c r="Y43" t="s">
        <v>53</v>
      </c>
      <c r="Z43" s="11">
        <v>170.0077920238011</v>
      </c>
      <c r="AB43" t="s">
        <v>58</v>
      </c>
      <c r="AC43" s="11">
        <v>114.36316658901266</v>
      </c>
    </row>
    <row r="44" spans="1:29" x14ac:dyDescent="0.25">
      <c r="A44" t="s">
        <v>50</v>
      </c>
      <c r="B44" s="8">
        <v>37</v>
      </c>
      <c r="C44" s="8">
        <v>50.054789702241649</v>
      </c>
      <c r="D44" s="8">
        <v>18</v>
      </c>
      <c r="E44" s="8">
        <v>24.224154173283452</v>
      </c>
      <c r="G44" t="s">
        <v>50</v>
      </c>
      <c r="H44" s="8">
        <v>84</v>
      </c>
      <c r="I44" s="8">
        <v>113.63790094562967</v>
      </c>
      <c r="J44" s="8">
        <v>46</v>
      </c>
      <c r="K44" s="8">
        <v>61.906171776168819</v>
      </c>
      <c r="M44" t="s">
        <v>50</v>
      </c>
      <c r="N44" s="9">
        <v>-19</v>
      </c>
      <c r="O44" s="10">
        <v>-25.830635528958197</v>
      </c>
      <c r="P44" s="10">
        <v>-38</v>
      </c>
      <c r="Q44" s="10">
        <v>-51.731729169460849</v>
      </c>
      <c r="S44" t="s">
        <v>46</v>
      </c>
      <c r="T44" s="11">
        <v>56.232427366447986</v>
      </c>
      <c r="V44" t="s">
        <v>56</v>
      </c>
      <c r="W44" s="11">
        <v>39.838157485216314</v>
      </c>
      <c r="Y44" t="s">
        <v>56</v>
      </c>
      <c r="Z44" s="11">
        <v>167.87982811110135</v>
      </c>
      <c r="AB44" t="s">
        <v>56</v>
      </c>
      <c r="AC44" s="11">
        <v>113.28976034858387</v>
      </c>
    </row>
    <row r="45" spans="1:29" x14ac:dyDescent="0.25">
      <c r="A45" t="s">
        <v>51</v>
      </c>
      <c r="B45" s="8">
        <v>21</v>
      </c>
      <c r="C45" s="8">
        <v>43.340969599405611</v>
      </c>
      <c r="D45" s="8">
        <v>14</v>
      </c>
      <c r="E45" s="8">
        <v>28.983707016127365</v>
      </c>
      <c r="G45" t="s">
        <v>51</v>
      </c>
      <c r="H45" s="8">
        <v>67</v>
      </c>
      <c r="I45" s="8">
        <v>138.27833157905599</v>
      </c>
      <c r="J45" s="8">
        <v>32</v>
      </c>
      <c r="K45" s="8">
        <v>66.248473179719682</v>
      </c>
      <c r="M45" t="s">
        <v>51</v>
      </c>
      <c r="N45" s="9">
        <v>-7</v>
      </c>
      <c r="O45" s="10">
        <v>-14.357262583278246</v>
      </c>
      <c r="P45" s="10">
        <v>-35</v>
      </c>
      <c r="Q45" s="10">
        <v>-72.029858399336305</v>
      </c>
      <c r="S45" t="s">
        <v>55</v>
      </c>
      <c r="T45" s="11">
        <v>52.318537283841835</v>
      </c>
      <c r="V45" t="s">
        <v>48</v>
      </c>
      <c r="W45" s="11">
        <v>37.19150970964057</v>
      </c>
      <c r="Y45" t="s">
        <v>55</v>
      </c>
      <c r="Z45" s="11">
        <v>162.46282630245622</v>
      </c>
      <c r="AB45" t="s">
        <v>49</v>
      </c>
      <c r="AC45" s="11">
        <v>107.725972058576</v>
      </c>
    </row>
    <row r="46" spans="1:29" x14ac:dyDescent="0.25">
      <c r="A46" t="s">
        <v>52</v>
      </c>
      <c r="B46" s="8">
        <v>23</v>
      </c>
      <c r="C46" s="8">
        <v>57.855813251496706</v>
      </c>
      <c r="D46" s="8">
        <v>27</v>
      </c>
      <c r="E46" s="8">
        <v>68.816108066777119</v>
      </c>
      <c r="G46" t="s">
        <v>52</v>
      </c>
      <c r="H46" s="8">
        <v>78</v>
      </c>
      <c r="I46" s="8">
        <v>196.20667102681492</v>
      </c>
      <c r="J46" s="8">
        <v>77</v>
      </c>
      <c r="K46" s="8">
        <v>196.25334522747548</v>
      </c>
      <c r="M46" t="s">
        <v>52</v>
      </c>
      <c r="N46" s="9">
        <v>4</v>
      </c>
      <c r="O46" s="10">
        <v>10.960294815280413</v>
      </c>
      <c r="P46" s="10">
        <v>-1</v>
      </c>
      <c r="Q46" s="10">
        <v>4.6674200660561382E-2</v>
      </c>
      <c r="S46" t="s">
        <v>50</v>
      </c>
      <c r="T46" s="11">
        <v>50.054789702241649</v>
      </c>
      <c r="V46" t="s">
        <v>49</v>
      </c>
      <c r="W46" s="11">
        <v>33.664366268305002</v>
      </c>
      <c r="Y46" t="s">
        <v>49</v>
      </c>
      <c r="Z46" s="11">
        <v>147.13750668806847</v>
      </c>
      <c r="AB46" t="s">
        <v>55</v>
      </c>
      <c r="AC46" s="11">
        <v>107.45873859972998</v>
      </c>
    </row>
    <row r="47" spans="1:29" x14ac:dyDescent="0.25">
      <c r="A47" t="s">
        <v>53</v>
      </c>
      <c r="B47" s="8">
        <v>58</v>
      </c>
      <c r="C47" s="8">
        <v>68.475360676253217</v>
      </c>
      <c r="D47" s="8">
        <v>60</v>
      </c>
      <c r="E47" s="8">
        <v>70.668048619617451</v>
      </c>
      <c r="G47" t="s">
        <v>53</v>
      </c>
      <c r="H47" s="8">
        <v>144</v>
      </c>
      <c r="I47" s="8">
        <v>170.0077920238011</v>
      </c>
      <c r="J47" s="8">
        <v>152</v>
      </c>
      <c r="K47" s="8">
        <v>179.02572316969753</v>
      </c>
      <c r="M47" t="s">
        <v>53</v>
      </c>
      <c r="N47" s="9">
        <v>2</v>
      </c>
      <c r="O47" s="10">
        <v>2.1926879433642341</v>
      </c>
      <c r="P47" s="10">
        <v>8</v>
      </c>
      <c r="Q47" s="10">
        <v>9.0179311458964264</v>
      </c>
      <c r="S47" t="s">
        <v>58</v>
      </c>
      <c r="T47" s="11">
        <v>46.566759800186269</v>
      </c>
      <c r="V47" t="s">
        <v>59</v>
      </c>
      <c r="W47" s="11">
        <v>30.929657122658185</v>
      </c>
      <c r="Y47" t="s">
        <v>51</v>
      </c>
      <c r="Z47" s="11">
        <v>138.27833157905599</v>
      </c>
      <c r="AB47" t="s">
        <v>44</v>
      </c>
      <c r="AC47" s="11">
        <v>102.88065843621401</v>
      </c>
    </row>
    <row r="48" spans="1:29" x14ac:dyDescent="0.25">
      <c r="A48" t="s">
        <v>54</v>
      </c>
      <c r="B48" s="8">
        <v>8</v>
      </c>
      <c r="C48" s="8">
        <v>24.462587530196007</v>
      </c>
      <c r="D48" s="8">
        <v>4</v>
      </c>
      <c r="E48" s="8">
        <v>12.355212355212355</v>
      </c>
      <c r="G48" t="s">
        <v>54</v>
      </c>
      <c r="H48" s="8">
        <v>35</v>
      </c>
      <c r="I48" s="8">
        <v>107.02382044460754</v>
      </c>
      <c r="J48" s="8">
        <v>18</v>
      </c>
      <c r="K48" s="8">
        <v>55.598455598455594</v>
      </c>
      <c r="M48" t="s">
        <v>54</v>
      </c>
      <c r="N48" s="9">
        <v>-4</v>
      </c>
      <c r="O48" s="10">
        <v>-12.107375174983652</v>
      </c>
      <c r="P48" s="10">
        <v>-17</v>
      </c>
      <c r="Q48" s="10">
        <v>-51.425364846151943</v>
      </c>
      <c r="S48" t="s">
        <v>51</v>
      </c>
      <c r="T48" s="11">
        <v>43.340969599405611</v>
      </c>
      <c r="V48" t="s">
        <v>55</v>
      </c>
      <c r="W48" s="11">
        <v>30.30887498966743</v>
      </c>
      <c r="Y48" t="s">
        <v>45</v>
      </c>
      <c r="Z48" s="11">
        <v>136.92534145757025</v>
      </c>
      <c r="AB48" t="s">
        <v>46</v>
      </c>
      <c r="AC48" s="11">
        <v>96.168557253076301</v>
      </c>
    </row>
    <row r="49" spans="1:29" x14ac:dyDescent="0.25">
      <c r="A49" t="s">
        <v>55</v>
      </c>
      <c r="B49" s="8">
        <v>19</v>
      </c>
      <c r="C49" s="8">
        <v>52.318537283841835</v>
      </c>
      <c r="D49" s="8">
        <v>11</v>
      </c>
      <c r="E49" s="8">
        <v>30.30887498966743</v>
      </c>
      <c r="G49" t="s">
        <v>55</v>
      </c>
      <c r="H49" s="8">
        <v>59</v>
      </c>
      <c r="I49" s="8">
        <v>162.46282630245622</v>
      </c>
      <c r="J49" s="8">
        <v>39</v>
      </c>
      <c r="K49" s="8">
        <v>107.45873859972998</v>
      </c>
      <c r="M49" t="s">
        <v>55</v>
      </c>
      <c r="N49" s="9">
        <v>-8</v>
      </c>
      <c r="O49" s="10">
        <v>-22.009662294174404</v>
      </c>
      <c r="P49" s="10">
        <v>-20</v>
      </c>
      <c r="Q49" s="10">
        <v>-55.004087702726238</v>
      </c>
      <c r="S49" t="s">
        <v>59</v>
      </c>
      <c r="T49" s="11">
        <v>30.586384689329723</v>
      </c>
      <c r="V49" t="s">
        <v>51</v>
      </c>
      <c r="W49" s="11">
        <v>28.983707016127365</v>
      </c>
      <c r="Y49" t="s">
        <v>50</v>
      </c>
      <c r="Z49" s="11">
        <v>113.63790094562967</v>
      </c>
      <c r="AB49" t="s">
        <v>57</v>
      </c>
      <c r="AC49" s="11">
        <v>94.805322174637936</v>
      </c>
    </row>
    <row r="50" spans="1:29" x14ac:dyDescent="0.25">
      <c r="A50" t="s">
        <v>56</v>
      </c>
      <c r="B50" s="8">
        <v>70</v>
      </c>
      <c r="C50" s="8">
        <v>87.698417669978326</v>
      </c>
      <c r="D50" s="8">
        <v>32</v>
      </c>
      <c r="E50" s="8">
        <v>39.838157485216314</v>
      </c>
      <c r="G50" t="s">
        <v>56</v>
      </c>
      <c r="H50" s="8">
        <v>134</v>
      </c>
      <c r="I50" s="8">
        <v>167.87982811110135</v>
      </c>
      <c r="J50" s="8">
        <v>91</v>
      </c>
      <c r="K50" s="8">
        <v>113.28976034858387</v>
      </c>
      <c r="M50" t="s">
        <v>56</v>
      </c>
      <c r="N50" s="9">
        <v>-38</v>
      </c>
      <c r="O50" s="10">
        <v>-47.860260184762012</v>
      </c>
      <c r="P50" s="10">
        <v>-43</v>
      </c>
      <c r="Q50" s="10">
        <v>-54.590067762517478</v>
      </c>
      <c r="S50" t="s">
        <v>49</v>
      </c>
      <c r="T50" s="11">
        <v>30.096308186195824</v>
      </c>
      <c r="V50" t="s">
        <v>58</v>
      </c>
      <c r="W50" s="11">
        <v>25.414037019780594</v>
      </c>
      <c r="Y50" t="s">
        <v>54</v>
      </c>
      <c r="Z50" s="11">
        <v>107.02382044460754</v>
      </c>
      <c r="AB50" t="s">
        <v>45</v>
      </c>
      <c r="AC50" s="11">
        <v>74.414828845893652</v>
      </c>
    </row>
    <row r="51" spans="1:29" x14ac:dyDescent="0.25">
      <c r="A51" t="s">
        <v>57</v>
      </c>
      <c r="B51" s="8">
        <v>24</v>
      </c>
      <c r="C51" s="8">
        <v>78.833267638943624</v>
      </c>
      <c r="D51" s="8">
        <v>15</v>
      </c>
      <c r="E51" s="8">
        <v>49.037235607571347</v>
      </c>
      <c r="G51" t="s">
        <v>57</v>
      </c>
      <c r="H51" s="8">
        <v>54</v>
      </c>
      <c r="I51" s="8">
        <v>177.37485218762319</v>
      </c>
      <c r="J51" s="8">
        <v>29</v>
      </c>
      <c r="K51" s="8">
        <v>94.805322174637936</v>
      </c>
      <c r="M51" t="s">
        <v>57</v>
      </c>
      <c r="N51" s="9">
        <v>-9</v>
      </c>
      <c r="O51" s="10">
        <v>-29.796032031372278</v>
      </c>
      <c r="P51" s="10">
        <v>-25</v>
      </c>
      <c r="Q51" s="10">
        <v>-82.569530012985254</v>
      </c>
      <c r="S51" t="s">
        <v>48</v>
      </c>
      <c r="T51" s="11">
        <v>29.181589070168457</v>
      </c>
      <c r="V51" t="s">
        <v>50</v>
      </c>
      <c r="W51" s="11">
        <v>24.224154173283452</v>
      </c>
      <c r="Y51" t="s">
        <v>48</v>
      </c>
      <c r="Z51" s="11">
        <v>103.46199761241544</v>
      </c>
      <c r="AB51" t="s">
        <v>51</v>
      </c>
      <c r="AC51" s="11">
        <v>66.248473179719682</v>
      </c>
    </row>
    <row r="52" spans="1:29" x14ac:dyDescent="0.25">
      <c r="A52" t="s">
        <v>58</v>
      </c>
      <c r="B52" s="8">
        <v>11</v>
      </c>
      <c r="C52" s="8">
        <v>46.566759800186269</v>
      </c>
      <c r="D52" s="8">
        <v>6</v>
      </c>
      <c r="E52" s="8">
        <v>25.414037019780594</v>
      </c>
      <c r="G52" t="s">
        <v>58</v>
      </c>
      <c r="H52" s="8">
        <v>24</v>
      </c>
      <c r="I52" s="8">
        <v>101.60020320040638</v>
      </c>
      <c r="J52" s="8">
        <v>27</v>
      </c>
      <c r="K52" s="8">
        <v>114.36316658901266</v>
      </c>
      <c r="M52" t="s">
        <v>58</v>
      </c>
      <c r="N52" s="9">
        <v>-5</v>
      </c>
      <c r="O52" s="10">
        <v>-21.152722780405675</v>
      </c>
      <c r="P52" s="10">
        <v>3</v>
      </c>
      <c r="Q52" s="10">
        <v>12.762963388606281</v>
      </c>
      <c r="S52" t="s">
        <v>54</v>
      </c>
      <c r="T52" s="11">
        <v>24.462587530196007</v>
      </c>
      <c r="V52" t="s">
        <v>45</v>
      </c>
      <c r="W52" s="11">
        <v>20.294953321607359</v>
      </c>
      <c r="Y52" t="s">
        <v>58</v>
      </c>
      <c r="Z52" s="11">
        <v>101.60020320040638</v>
      </c>
      <c r="AB52" t="s">
        <v>50</v>
      </c>
      <c r="AC52" s="11">
        <v>61.906171776168819</v>
      </c>
    </row>
    <row r="53" spans="1:29" x14ac:dyDescent="0.25">
      <c r="A53" t="s">
        <v>59</v>
      </c>
      <c r="B53" s="8">
        <v>14</v>
      </c>
      <c r="C53" s="8">
        <v>30.586384689329723</v>
      </c>
      <c r="D53" s="8">
        <v>14</v>
      </c>
      <c r="E53" s="8">
        <v>30.929657122658185</v>
      </c>
      <c r="G53" t="s">
        <v>59</v>
      </c>
      <c r="H53" s="8">
        <v>39</v>
      </c>
      <c r="I53" s="8">
        <v>85.204928777418516</v>
      </c>
      <c r="J53" s="8">
        <v>64</v>
      </c>
      <c r="K53" s="8">
        <v>141.39271827500883</v>
      </c>
      <c r="M53" t="s">
        <v>59</v>
      </c>
      <c r="N53" s="9">
        <v>0</v>
      </c>
      <c r="O53" s="10">
        <v>0.3432724333284618</v>
      </c>
      <c r="P53" s="10">
        <v>25</v>
      </c>
      <c r="Q53" s="10">
        <v>56.187789497590316</v>
      </c>
      <c r="S53" t="s">
        <v>45</v>
      </c>
      <c r="T53" s="11">
        <v>23.961934755074793</v>
      </c>
      <c r="V53" t="s">
        <v>54</v>
      </c>
      <c r="W53" s="11">
        <v>12.355212355212355</v>
      </c>
      <c r="Y53" t="s">
        <v>59</v>
      </c>
      <c r="Z53" s="11">
        <v>85.204928777418516</v>
      </c>
      <c r="AB53" t="s">
        <v>54</v>
      </c>
      <c r="AC53" s="11">
        <v>55.598455598455594</v>
      </c>
    </row>
    <row r="54" spans="1:29" ht="30" x14ac:dyDescent="0.25">
      <c r="A54" t="s">
        <v>60</v>
      </c>
      <c r="B54" s="8">
        <v>811</v>
      </c>
      <c r="C54" s="8">
        <v>65.482279816843402</v>
      </c>
      <c r="D54" s="8">
        <v>930</v>
      </c>
      <c r="E54" s="8">
        <v>74.983672909930903</v>
      </c>
      <c r="G54" t="s">
        <v>60</v>
      </c>
      <c r="H54" s="8">
        <v>2171</v>
      </c>
      <c r="I54" s="8">
        <v>175.29226816568067</v>
      </c>
      <c r="J54" s="8">
        <v>2248</v>
      </c>
      <c r="K54" s="8">
        <v>181.25085666830608</v>
      </c>
      <c r="M54" t="s">
        <v>60</v>
      </c>
      <c r="N54" s="9">
        <v>119</v>
      </c>
      <c r="O54" s="10">
        <v>9.5013930930875006</v>
      </c>
      <c r="P54" s="10">
        <v>77</v>
      </c>
      <c r="Q54" s="10">
        <v>5.9585885026254175</v>
      </c>
      <c r="S54" s="6" t="s">
        <v>60</v>
      </c>
      <c r="T54" s="12" t="s">
        <v>122</v>
      </c>
      <c r="V54" s="6" t="s">
        <v>60</v>
      </c>
      <c r="W54" s="12" t="s">
        <v>122</v>
      </c>
      <c r="Y54" s="6" t="s">
        <v>60</v>
      </c>
      <c r="Z54" s="12" t="s">
        <v>122</v>
      </c>
      <c r="AB54" s="6" t="s">
        <v>60</v>
      </c>
      <c r="AC54" s="12" t="s">
        <v>122</v>
      </c>
    </row>
    <row r="55" spans="1:29" x14ac:dyDescent="0.25">
      <c r="A55" t="s">
        <v>61</v>
      </c>
      <c r="B55" s="8">
        <v>10</v>
      </c>
      <c r="C55" s="8">
        <v>24.529644074864471</v>
      </c>
      <c r="D55" s="8">
        <v>31</v>
      </c>
      <c r="E55" s="8">
        <v>76.616989199476038</v>
      </c>
      <c r="G55" t="s">
        <v>61</v>
      </c>
      <c r="H55" s="8">
        <v>51</v>
      </c>
      <c r="I55" s="8">
        <v>125.10118478180881</v>
      </c>
      <c r="J55" s="8">
        <v>79</v>
      </c>
      <c r="K55" s="8">
        <v>195.24974666963249</v>
      </c>
      <c r="M55" t="s">
        <v>61</v>
      </c>
      <c r="N55" s="9">
        <v>21</v>
      </c>
      <c r="O55" s="10">
        <v>52.087345124611566</v>
      </c>
      <c r="P55" s="10">
        <v>28</v>
      </c>
      <c r="Q55" s="10">
        <v>70.148561887823675</v>
      </c>
      <c r="S55" t="s">
        <v>71</v>
      </c>
      <c r="T55" s="11">
        <v>121.78020518119419</v>
      </c>
      <c r="V55" t="s">
        <v>76</v>
      </c>
      <c r="W55" s="11">
        <v>165.21320869146956</v>
      </c>
      <c r="Y55" t="s">
        <v>74</v>
      </c>
      <c r="Z55" s="11">
        <v>255.5642438922053</v>
      </c>
      <c r="AB55" t="s">
        <v>76</v>
      </c>
      <c r="AC55" s="11">
        <v>337.74598991990297</v>
      </c>
    </row>
    <row r="56" spans="1:29" x14ac:dyDescent="0.25">
      <c r="A56" t="s">
        <v>62</v>
      </c>
      <c r="B56" s="8">
        <v>36</v>
      </c>
      <c r="C56" s="8">
        <v>68.878429571805754</v>
      </c>
      <c r="D56" s="8">
        <v>36</v>
      </c>
      <c r="E56" s="8">
        <v>68.811285050748324</v>
      </c>
      <c r="G56" t="s">
        <v>62</v>
      </c>
      <c r="H56" s="8">
        <v>93</v>
      </c>
      <c r="I56" s="8">
        <v>177.9359430604982</v>
      </c>
      <c r="J56" s="8">
        <v>86</v>
      </c>
      <c r="K56" s="8">
        <v>164.38251428789877</v>
      </c>
      <c r="M56" t="s">
        <v>62</v>
      </c>
      <c r="N56" s="9">
        <v>0</v>
      </c>
      <c r="O56" s="10">
        <v>-6.7144521057429074E-2</v>
      </c>
      <c r="P56" s="10">
        <v>-7</v>
      </c>
      <c r="Q56" s="10">
        <v>-13.553428772599432</v>
      </c>
      <c r="S56" t="s">
        <v>72</v>
      </c>
      <c r="T56" s="11">
        <v>113.43071634527965</v>
      </c>
      <c r="V56" t="s">
        <v>81</v>
      </c>
      <c r="W56" s="11">
        <v>121.87142156060854</v>
      </c>
      <c r="Y56" t="s">
        <v>76</v>
      </c>
      <c r="Z56" s="11">
        <v>249.98154144736151</v>
      </c>
      <c r="AB56" t="s">
        <v>71</v>
      </c>
      <c r="AC56" s="11">
        <v>254.41539766232808</v>
      </c>
    </row>
    <row r="57" spans="1:29" x14ac:dyDescent="0.25">
      <c r="A57" t="s">
        <v>63</v>
      </c>
      <c r="B57" s="8">
        <v>10</v>
      </c>
      <c r="C57" s="8">
        <v>41.856766146247537</v>
      </c>
      <c r="D57" s="8">
        <v>3</v>
      </c>
      <c r="E57" s="8">
        <v>12.538136832866636</v>
      </c>
      <c r="G57" t="s">
        <v>63</v>
      </c>
      <c r="H57" s="8">
        <v>47</v>
      </c>
      <c r="I57" s="8">
        <v>196.72680088736342</v>
      </c>
      <c r="J57" s="8">
        <v>22</v>
      </c>
      <c r="K57" s="8">
        <v>91.946336774355331</v>
      </c>
      <c r="M57" t="s">
        <v>63</v>
      </c>
      <c r="N57" s="9">
        <v>-7</v>
      </c>
      <c r="O57" s="10">
        <v>-29.318629313380903</v>
      </c>
      <c r="P57" s="10">
        <v>-25</v>
      </c>
      <c r="Q57" s="10">
        <v>-104.78046411300809</v>
      </c>
      <c r="S57" t="s">
        <v>76</v>
      </c>
      <c r="T57" s="11">
        <v>88.601052664887604</v>
      </c>
      <c r="V57" t="s">
        <v>71</v>
      </c>
      <c r="W57" s="11">
        <v>88.492312230374978</v>
      </c>
      <c r="Y57" t="s">
        <v>75</v>
      </c>
      <c r="Z57" s="11">
        <v>211.00851248016158</v>
      </c>
      <c r="AB57" t="s">
        <v>81</v>
      </c>
      <c r="AC57" s="11">
        <v>219.20497300834288</v>
      </c>
    </row>
    <row r="58" spans="1:29" x14ac:dyDescent="0.25">
      <c r="A58" t="s">
        <v>64</v>
      </c>
      <c r="B58" s="8">
        <v>3</v>
      </c>
      <c r="C58" s="8">
        <v>24.410089503661514</v>
      </c>
      <c r="D58" s="8">
        <v>4</v>
      </c>
      <c r="E58" s="8">
        <v>33.090668431502316</v>
      </c>
      <c r="G58" t="s">
        <v>64</v>
      </c>
      <c r="H58" s="8">
        <v>24</v>
      </c>
      <c r="I58" s="8">
        <v>195.28071602929211</v>
      </c>
      <c r="J58" s="8">
        <v>12</v>
      </c>
      <c r="K58" s="8">
        <v>99.27200529450694</v>
      </c>
      <c r="M58" t="s">
        <v>64</v>
      </c>
      <c r="N58" s="9">
        <v>1</v>
      </c>
      <c r="O58" s="10">
        <v>8.6805789278408021</v>
      </c>
      <c r="P58" s="10">
        <v>-12</v>
      </c>
      <c r="Q58" s="10">
        <v>-96.008710734785168</v>
      </c>
      <c r="S58" t="s">
        <v>74</v>
      </c>
      <c r="T58" s="11">
        <v>78.195029847615046</v>
      </c>
      <c r="V58" t="s">
        <v>74</v>
      </c>
      <c r="W58" s="11">
        <v>83.777608530083782</v>
      </c>
      <c r="Y58" t="s">
        <v>71</v>
      </c>
      <c r="Z58" s="11">
        <v>206.65731788323865</v>
      </c>
      <c r="AB58" t="s">
        <v>72</v>
      </c>
      <c r="AC58" s="11">
        <v>217.88572718276362</v>
      </c>
    </row>
    <row r="59" spans="1:29" x14ac:dyDescent="0.25">
      <c r="A59" t="s">
        <v>65</v>
      </c>
      <c r="B59" s="8">
        <v>15</v>
      </c>
      <c r="C59" s="8">
        <v>37.447573397243858</v>
      </c>
      <c r="D59" s="8">
        <v>30</v>
      </c>
      <c r="E59" s="8">
        <v>74.384468522972398</v>
      </c>
      <c r="G59" t="s">
        <v>65</v>
      </c>
      <c r="H59" s="8">
        <v>62</v>
      </c>
      <c r="I59" s="8">
        <v>154.78330337527461</v>
      </c>
      <c r="J59" s="8">
        <v>72</v>
      </c>
      <c r="K59" s="8">
        <v>178.52272445513375</v>
      </c>
      <c r="M59" t="s">
        <v>65</v>
      </c>
      <c r="N59" s="9">
        <v>15</v>
      </c>
      <c r="O59" s="10">
        <v>36.93689512572854</v>
      </c>
      <c r="P59" s="10">
        <v>10</v>
      </c>
      <c r="Q59" s="10">
        <v>23.739421079859142</v>
      </c>
      <c r="S59" t="s">
        <v>78</v>
      </c>
      <c r="T59" s="11">
        <v>76.306753147653566</v>
      </c>
      <c r="V59" t="s">
        <v>66</v>
      </c>
      <c r="W59" s="11">
        <v>81.516201345017322</v>
      </c>
      <c r="Y59" t="s">
        <v>72</v>
      </c>
      <c r="Z59" s="11">
        <v>202.61669942591934</v>
      </c>
      <c r="AB59" t="s">
        <v>66</v>
      </c>
      <c r="AC59" s="11">
        <v>203.79050336254332</v>
      </c>
    </row>
    <row r="60" spans="1:29" x14ac:dyDescent="0.25">
      <c r="A60" t="s">
        <v>66</v>
      </c>
      <c r="B60" s="8">
        <v>21</v>
      </c>
      <c r="C60" s="8">
        <v>70.788107597923556</v>
      </c>
      <c r="D60" s="8">
        <v>24</v>
      </c>
      <c r="E60" s="8">
        <v>81.516201345017322</v>
      </c>
      <c r="G60" t="s">
        <v>66</v>
      </c>
      <c r="H60" s="8">
        <v>40</v>
      </c>
      <c r="I60" s="8">
        <v>134.83449066271152</v>
      </c>
      <c r="J60" s="8">
        <v>60</v>
      </c>
      <c r="K60" s="8">
        <v>203.79050336254332</v>
      </c>
      <c r="M60" t="s">
        <v>66</v>
      </c>
      <c r="N60" s="9">
        <v>3</v>
      </c>
      <c r="O60" s="10">
        <v>10.728093747093766</v>
      </c>
      <c r="P60" s="10">
        <v>20</v>
      </c>
      <c r="Q60" s="10">
        <v>68.956012699831803</v>
      </c>
      <c r="S60" t="s">
        <v>75</v>
      </c>
      <c r="T60" s="11">
        <v>75.746645505699036</v>
      </c>
      <c r="V60" t="s">
        <v>61</v>
      </c>
      <c r="W60" s="11">
        <v>76.616989199476038</v>
      </c>
      <c r="Y60" t="s">
        <v>81</v>
      </c>
      <c r="Z60" s="11">
        <v>202.27601631364294</v>
      </c>
      <c r="AB60" t="s">
        <v>61</v>
      </c>
      <c r="AC60" s="11">
        <v>195.24974666963249</v>
      </c>
    </row>
    <row r="61" spans="1:29" x14ac:dyDescent="0.25">
      <c r="A61" t="s">
        <v>67</v>
      </c>
      <c r="B61" s="8">
        <v>19</v>
      </c>
      <c r="C61" s="8">
        <v>58.878215060427635</v>
      </c>
      <c r="D61" s="8">
        <v>7</v>
      </c>
      <c r="E61" s="8">
        <v>21.650377335147841</v>
      </c>
      <c r="G61" t="s">
        <v>67</v>
      </c>
      <c r="H61" s="8">
        <v>46</v>
      </c>
      <c r="I61" s="8">
        <v>142.54725751471955</v>
      </c>
      <c r="J61" s="8">
        <v>29</v>
      </c>
      <c r="K61" s="8">
        <v>89.694420388469624</v>
      </c>
      <c r="M61" t="s">
        <v>67</v>
      </c>
      <c r="N61" s="9">
        <v>-12</v>
      </c>
      <c r="O61" s="10">
        <v>-37.227837725279798</v>
      </c>
      <c r="P61" s="10">
        <v>-17</v>
      </c>
      <c r="Q61" s="10">
        <v>-52.852837126249923</v>
      </c>
      <c r="S61" t="s">
        <v>81</v>
      </c>
      <c r="T61" s="11">
        <v>73.181160373635052</v>
      </c>
      <c r="V61" t="s">
        <v>65</v>
      </c>
      <c r="W61" s="11">
        <v>74.384468522972398</v>
      </c>
      <c r="Y61" t="s">
        <v>78</v>
      </c>
      <c r="Z61" s="11">
        <v>201.66784760451301</v>
      </c>
      <c r="AB61" t="s">
        <v>75</v>
      </c>
      <c r="AC61" s="11">
        <v>187.92237360413429</v>
      </c>
    </row>
    <row r="62" spans="1:29" x14ac:dyDescent="0.25">
      <c r="A62" t="s">
        <v>68</v>
      </c>
      <c r="B62" s="8">
        <v>129</v>
      </c>
      <c r="C62" s="8">
        <v>61.75912981864839</v>
      </c>
      <c r="D62" s="8">
        <v>147</v>
      </c>
      <c r="E62" s="8">
        <v>69.721776909285808</v>
      </c>
      <c r="G62" t="s">
        <v>68</v>
      </c>
      <c r="H62" s="8">
        <v>330</v>
      </c>
      <c r="I62" s="8">
        <v>157.98847162910053</v>
      </c>
      <c r="J62" s="8">
        <v>336</v>
      </c>
      <c r="K62" s="8">
        <v>159.36406150693898</v>
      </c>
      <c r="M62" t="s">
        <v>68</v>
      </c>
      <c r="N62" s="9">
        <v>18</v>
      </c>
      <c r="O62" s="10">
        <v>7.962647090637418</v>
      </c>
      <c r="P62" s="10">
        <v>6</v>
      </c>
      <c r="Q62" s="10">
        <v>1.3755898778384505</v>
      </c>
      <c r="S62" t="s">
        <v>66</v>
      </c>
      <c r="T62" s="11">
        <v>70.788107597923556</v>
      </c>
      <c r="V62" t="s">
        <v>75</v>
      </c>
      <c r="W62" s="11">
        <v>74.084781901629867</v>
      </c>
      <c r="Y62" t="s">
        <v>63</v>
      </c>
      <c r="Z62" s="11">
        <v>196.72680088736342</v>
      </c>
      <c r="AB62" t="s">
        <v>80</v>
      </c>
      <c r="AC62" s="11">
        <v>180.14645672975692</v>
      </c>
    </row>
    <row r="63" spans="1:29" x14ac:dyDescent="0.25">
      <c r="A63" t="s">
        <v>69</v>
      </c>
      <c r="B63" s="8">
        <v>14</v>
      </c>
      <c r="C63" s="8">
        <v>23.423513861700879</v>
      </c>
      <c r="D63" s="8">
        <v>15</v>
      </c>
      <c r="E63" s="8">
        <v>25.060144346431436</v>
      </c>
      <c r="G63" t="s">
        <v>69</v>
      </c>
      <c r="H63" s="8">
        <v>74</v>
      </c>
      <c r="I63" s="8">
        <v>123.81000184041895</v>
      </c>
      <c r="J63" s="8">
        <v>62</v>
      </c>
      <c r="K63" s="8">
        <v>103.58192996524993</v>
      </c>
      <c r="M63" t="s">
        <v>69</v>
      </c>
      <c r="N63" s="9">
        <v>1</v>
      </c>
      <c r="O63" s="10">
        <v>1.6366304847305564</v>
      </c>
      <c r="P63" s="10">
        <v>-12</v>
      </c>
      <c r="Q63" s="10">
        <v>-20.228071875169022</v>
      </c>
      <c r="S63" t="s">
        <v>62</v>
      </c>
      <c r="T63" s="11">
        <v>68.878429571805754</v>
      </c>
      <c r="V63" t="s">
        <v>68</v>
      </c>
      <c r="W63" s="11">
        <v>69.721776909285808</v>
      </c>
      <c r="Y63" t="s">
        <v>64</v>
      </c>
      <c r="Z63" s="11">
        <v>195.28071602929211</v>
      </c>
      <c r="AB63" t="s">
        <v>65</v>
      </c>
      <c r="AC63" s="11">
        <v>178.52272445513375</v>
      </c>
    </row>
    <row r="64" spans="1:29" x14ac:dyDescent="0.25">
      <c r="A64" t="s">
        <v>70</v>
      </c>
      <c r="B64" s="8">
        <v>1</v>
      </c>
      <c r="C64" s="8">
        <v>16.666666666666668</v>
      </c>
      <c r="D64" s="8">
        <v>4</v>
      </c>
      <c r="E64" s="8">
        <v>67.5219446320054</v>
      </c>
      <c r="G64" t="s">
        <v>70</v>
      </c>
      <c r="H64" s="8">
        <v>3</v>
      </c>
      <c r="I64" s="8">
        <v>50</v>
      </c>
      <c r="J64" s="8">
        <v>9</v>
      </c>
      <c r="K64" s="8">
        <v>151.92437542201213</v>
      </c>
      <c r="M64" t="s">
        <v>70</v>
      </c>
      <c r="N64" s="9">
        <v>3</v>
      </c>
      <c r="O64" s="10">
        <v>50.855277965338729</v>
      </c>
      <c r="P64" s="10">
        <v>6</v>
      </c>
      <c r="Q64" s="10">
        <v>101.92437542201213</v>
      </c>
      <c r="S64" t="s">
        <v>80</v>
      </c>
      <c r="T64" s="11">
        <v>63.00462033882485</v>
      </c>
      <c r="V64" t="s">
        <v>62</v>
      </c>
      <c r="W64" s="11">
        <v>68.811285050748324</v>
      </c>
      <c r="Y64" t="s">
        <v>62</v>
      </c>
      <c r="Z64" s="11">
        <v>177.9359430604982</v>
      </c>
      <c r="AB64" t="s">
        <v>79</v>
      </c>
      <c r="AC64" s="11">
        <v>171.83519993530911</v>
      </c>
    </row>
    <row r="65" spans="1:29" x14ac:dyDescent="0.25">
      <c r="A65" t="s">
        <v>71</v>
      </c>
      <c r="B65" s="8">
        <v>33</v>
      </c>
      <c r="C65" s="8">
        <v>121.78020518119419</v>
      </c>
      <c r="D65" s="8">
        <v>24</v>
      </c>
      <c r="E65" s="8">
        <v>88.492312230374978</v>
      </c>
      <c r="G65" t="s">
        <v>71</v>
      </c>
      <c r="H65" s="8">
        <v>56</v>
      </c>
      <c r="I65" s="8">
        <v>206.65731788323865</v>
      </c>
      <c r="J65" s="8">
        <v>69</v>
      </c>
      <c r="K65" s="8">
        <v>254.41539766232808</v>
      </c>
      <c r="M65" t="s">
        <v>71</v>
      </c>
      <c r="N65" s="9">
        <v>-9</v>
      </c>
      <c r="O65" s="10">
        <v>-33.287892950819213</v>
      </c>
      <c r="P65" s="10">
        <v>13</v>
      </c>
      <c r="Q65" s="10">
        <v>47.758079779089428</v>
      </c>
      <c r="S65" t="s">
        <v>68</v>
      </c>
      <c r="T65" s="11">
        <v>61.75912981864839</v>
      </c>
      <c r="V65" t="s">
        <v>70</v>
      </c>
      <c r="W65" s="11">
        <v>67.5219446320054</v>
      </c>
      <c r="Y65" t="s">
        <v>80</v>
      </c>
      <c r="Z65" s="11">
        <v>161.01180753255238</v>
      </c>
      <c r="AB65" t="s">
        <v>74</v>
      </c>
      <c r="AC65" s="11">
        <v>171.36329017517136</v>
      </c>
    </row>
    <row r="66" spans="1:29" x14ac:dyDescent="0.25">
      <c r="A66" t="s">
        <v>72</v>
      </c>
      <c r="B66" s="8">
        <v>131</v>
      </c>
      <c r="C66" s="8">
        <v>113.43071634527965</v>
      </c>
      <c r="D66" s="8">
        <v>73</v>
      </c>
      <c r="E66" s="8">
        <v>63.369155714508935</v>
      </c>
      <c r="G66" t="s">
        <v>72</v>
      </c>
      <c r="H66" s="8">
        <v>234</v>
      </c>
      <c r="I66" s="8">
        <v>202.61669942591934</v>
      </c>
      <c r="J66" s="8">
        <v>251</v>
      </c>
      <c r="K66" s="8">
        <v>217.88572718276362</v>
      </c>
      <c r="M66" t="s">
        <v>72</v>
      </c>
      <c r="N66" s="9">
        <v>-58</v>
      </c>
      <c r="O66" s="10">
        <v>-50.061560630770714</v>
      </c>
      <c r="P66" s="10">
        <v>17</v>
      </c>
      <c r="Q66" s="10">
        <v>15.269027756844281</v>
      </c>
      <c r="S66" t="s">
        <v>67</v>
      </c>
      <c r="T66" s="11">
        <v>58.878215060427635</v>
      </c>
      <c r="V66" t="s">
        <v>79</v>
      </c>
      <c r="W66" s="11">
        <v>66.712489386649409</v>
      </c>
      <c r="Y66" t="s">
        <v>68</v>
      </c>
      <c r="Z66" s="11">
        <v>157.98847162910053</v>
      </c>
      <c r="AB66" t="s">
        <v>62</v>
      </c>
      <c r="AC66" s="11">
        <v>164.38251428789877</v>
      </c>
    </row>
    <row r="67" spans="1:29" x14ac:dyDescent="0.25">
      <c r="A67" t="s">
        <v>73</v>
      </c>
      <c r="B67" s="8">
        <v>0</v>
      </c>
      <c r="C67" s="8">
        <v>0</v>
      </c>
      <c r="D67" s="8">
        <v>0</v>
      </c>
      <c r="E67" s="8">
        <v>0</v>
      </c>
      <c r="G67" t="s">
        <v>73</v>
      </c>
      <c r="H67" s="8">
        <v>0</v>
      </c>
      <c r="I67" s="8">
        <v>0</v>
      </c>
      <c r="J67" s="8">
        <v>1</v>
      </c>
      <c r="K67" s="8">
        <v>30.238887208950711</v>
      </c>
      <c r="M67" t="s">
        <v>73</v>
      </c>
      <c r="N67" s="9">
        <v>0</v>
      </c>
      <c r="O67" s="10">
        <v>0</v>
      </c>
      <c r="P67" s="10">
        <v>1</v>
      </c>
      <c r="Q67" s="10">
        <v>30.238887208950711</v>
      </c>
      <c r="S67" t="s">
        <v>82</v>
      </c>
      <c r="T67" s="11">
        <v>56.282298364402294</v>
      </c>
      <c r="V67" t="s">
        <v>72</v>
      </c>
      <c r="W67" s="11">
        <v>63.369155714508935</v>
      </c>
      <c r="Y67" t="s">
        <v>65</v>
      </c>
      <c r="Z67" s="11">
        <v>154.78330337527461</v>
      </c>
      <c r="AB67" t="s">
        <v>68</v>
      </c>
      <c r="AC67" s="11">
        <v>159.36406150693898</v>
      </c>
    </row>
    <row r="68" spans="1:29" x14ac:dyDescent="0.25">
      <c r="A68" t="s">
        <v>74</v>
      </c>
      <c r="B68" s="8">
        <v>41</v>
      </c>
      <c r="C68" s="8">
        <v>78.195029847615046</v>
      </c>
      <c r="D68" s="8">
        <v>44</v>
      </c>
      <c r="E68" s="8">
        <v>83.777608530083782</v>
      </c>
      <c r="G68" t="s">
        <v>74</v>
      </c>
      <c r="H68" s="8">
        <v>134</v>
      </c>
      <c r="I68" s="8">
        <v>255.5642438922053</v>
      </c>
      <c r="J68" s="8">
        <v>90</v>
      </c>
      <c r="K68" s="8">
        <v>171.36329017517136</v>
      </c>
      <c r="M68" t="s">
        <v>74</v>
      </c>
      <c r="N68" s="9">
        <v>3</v>
      </c>
      <c r="O68" s="10">
        <v>5.5825786824687356</v>
      </c>
      <c r="P68" s="10">
        <v>-44</v>
      </c>
      <c r="Q68" s="10">
        <v>-84.20095371703394</v>
      </c>
      <c r="S68" t="s">
        <v>63</v>
      </c>
      <c r="T68" s="11">
        <v>41.856766146247537</v>
      </c>
      <c r="V68" t="s">
        <v>78</v>
      </c>
      <c r="W68" s="11">
        <v>60.358308869927846</v>
      </c>
      <c r="Y68" t="s">
        <v>82</v>
      </c>
      <c r="Z68" s="11">
        <v>150.08612897173947</v>
      </c>
      <c r="AB68" t="s">
        <v>70</v>
      </c>
      <c r="AC68" s="11">
        <v>151.92437542201213</v>
      </c>
    </row>
    <row r="69" spans="1:29" x14ac:dyDescent="0.25">
      <c r="A69" t="s">
        <v>75</v>
      </c>
      <c r="B69" s="8">
        <v>42</v>
      </c>
      <c r="C69" s="8">
        <v>75.746645505699036</v>
      </c>
      <c r="D69" s="8">
        <v>41</v>
      </c>
      <c r="E69" s="8">
        <v>74.084781901629867</v>
      </c>
      <c r="G69" t="s">
        <v>75</v>
      </c>
      <c r="H69" s="8">
        <v>117</v>
      </c>
      <c r="I69" s="8">
        <v>211.00851248016158</v>
      </c>
      <c r="J69" s="8">
        <v>104</v>
      </c>
      <c r="K69" s="8">
        <v>187.92237360413429</v>
      </c>
      <c r="M69" t="s">
        <v>75</v>
      </c>
      <c r="N69" s="9">
        <v>-1</v>
      </c>
      <c r="O69" s="10">
        <v>-1.6618636040691683</v>
      </c>
      <c r="P69" s="10">
        <v>-13</v>
      </c>
      <c r="Q69" s="10">
        <v>-23.086138876027292</v>
      </c>
      <c r="S69" t="s">
        <v>65</v>
      </c>
      <c r="T69" s="11">
        <v>37.447573397243858</v>
      </c>
      <c r="V69" t="s">
        <v>82</v>
      </c>
      <c r="W69" s="11">
        <v>52.937158469945352</v>
      </c>
      <c r="Y69" t="s">
        <v>67</v>
      </c>
      <c r="Z69" s="11">
        <v>142.54725751471955</v>
      </c>
      <c r="AB69" t="s">
        <v>78</v>
      </c>
      <c r="AC69" s="11">
        <v>137.17797470438146</v>
      </c>
    </row>
    <row r="70" spans="1:29" x14ac:dyDescent="0.25">
      <c r="A70" t="s">
        <v>76</v>
      </c>
      <c r="B70" s="8">
        <v>84</v>
      </c>
      <c r="C70" s="8">
        <v>88.601052664887604</v>
      </c>
      <c r="D70" s="8">
        <v>158</v>
      </c>
      <c r="E70" s="8">
        <v>165.21320869146956</v>
      </c>
      <c r="G70" t="s">
        <v>76</v>
      </c>
      <c r="H70" s="8">
        <v>237</v>
      </c>
      <c r="I70" s="8">
        <v>249.98154144736151</v>
      </c>
      <c r="J70" s="8">
        <v>323</v>
      </c>
      <c r="K70" s="8">
        <v>337.74598991990297</v>
      </c>
      <c r="M70" t="s">
        <v>76</v>
      </c>
      <c r="N70" s="9">
        <v>74</v>
      </c>
      <c r="O70" s="10">
        <v>76.612156026581957</v>
      </c>
      <c r="P70" s="10">
        <v>86</v>
      </c>
      <c r="Q70" s="10">
        <v>87.76444847254146</v>
      </c>
      <c r="S70" t="s">
        <v>77</v>
      </c>
      <c r="T70" s="11">
        <v>36.286420814966128</v>
      </c>
      <c r="V70" t="s">
        <v>77</v>
      </c>
      <c r="W70" s="11">
        <v>47.199072201095021</v>
      </c>
      <c r="Y70" t="s">
        <v>66</v>
      </c>
      <c r="Z70" s="11">
        <v>134.83449066271152</v>
      </c>
      <c r="AB70" t="s">
        <v>82</v>
      </c>
      <c r="AC70" s="11">
        <v>129.78142076502732</v>
      </c>
    </row>
    <row r="71" spans="1:29" x14ac:dyDescent="0.25">
      <c r="A71" t="s">
        <v>77</v>
      </c>
      <c r="B71" s="8">
        <v>27</v>
      </c>
      <c r="C71" s="8">
        <v>36.286420814966128</v>
      </c>
      <c r="D71" s="8">
        <v>35</v>
      </c>
      <c r="E71" s="8">
        <v>47.199072201095021</v>
      </c>
      <c r="G71" t="s">
        <v>77</v>
      </c>
      <c r="H71" s="8">
        <v>84</v>
      </c>
      <c r="I71" s="8">
        <v>112.89108697989462</v>
      </c>
      <c r="J71" s="8">
        <v>87</v>
      </c>
      <c r="K71" s="8">
        <v>117.32340804272191</v>
      </c>
      <c r="M71" t="s">
        <v>77</v>
      </c>
      <c r="N71" s="9">
        <v>8</v>
      </c>
      <c r="O71" s="10">
        <v>10.912651386128893</v>
      </c>
      <c r="P71" s="10">
        <v>3</v>
      </c>
      <c r="Q71" s="10">
        <v>4.4323210628272847</v>
      </c>
      <c r="S71" t="s">
        <v>79</v>
      </c>
      <c r="T71" s="11">
        <v>36.144578313253014</v>
      </c>
      <c r="V71" t="s">
        <v>80</v>
      </c>
      <c r="W71" s="11">
        <v>44.451723089160801</v>
      </c>
      <c r="Y71" t="s">
        <v>61</v>
      </c>
      <c r="Z71" s="11">
        <v>125.10118478180881</v>
      </c>
      <c r="AB71" t="s">
        <v>77</v>
      </c>
      <c r="AC71" s="11">
        <v>117.32340804272191</v>
      </c>
    </row>
    <row r="72" spans="1:29" x14ac:dyDescent="0.25">
      <c r="A72" t="s">
        <v>78</v>
      </c>
      <c r="B72" s="8">
        <v>28</v>
      </c>
      <c r="C72" s="8">
        <v>76.306753147653566</v>
      </c>
      <c r="D72" s="8">
        <v>22</v>
      </c>
      <c r="E72" s="8">
        <v>60.358308869927846</v>
      </c>
      <c r="G72" t="s">
        <v>78</v>
      </c>
      <c r="H72" s="8">
        <v>74</v>
      </c>
      <c r="I72" s="8">
        <v>201.66784760451301</v>
      </c>
      <c r="J72" s="8">
        <v>50</v>
      </c>
      <c r="K72" s="8">
        <v>137.17797470438146</v>
      </c>
      <c r="M72" t="s">
        <v>78</v>
      </c>
      <c r="N72" s="9">
        <v>-6</v>
      </c>
      <c r="O72" s="10">
        <v>-15.94844427772572</v>
      </c>
      <c r="P72" s="10">
        <v>-24</v>
      </c>
      <c r="Q72" s="10">
        <v>-64.489872900131559</v>
      </c>
      <c r="S72" t="s">
        <v>61</v>
      </c>
      <c r="T72" s="11">
        <v>24.529644074864471</v>
      </c>
      <c r="V72" t="s">
        <v>64</v>
      </c>
      <c r="W72" s="11">
        <v>33.090668431502316</v>
      </c>
      <c r="Y72" t="s">
        <v>79</v>
      </c>
      <c r="Z72" s="11">
        <v>124.49799196787149</v>
      </c>
      <c r="AB72" t="s">
        <v>69</v>
      </c>
      <c r="AC72" s="11">
        <v>103.58192996524993</v>
      </c>
    </row>
    <row r="73" spans="1:29" x14ac:dyDescent="0.25">
      <c r="A73" t="s">
        <v>79</v>
      </c>
      <c r="B73" s="8">
        <v>18</v>
      </c>
      <c r="C73" s="8">
        <v>36.144578313253014</v>
      </c>
      <c r="D73" s="8">
        <v>33</v>
      </c>
      <c r="E73" s="8">
        <v>66.712489386649409</v>
      </c>
      <c r="G73" t="s">
        <v>79</v>
      </c>
      <c r="H73" s="8">
        <v>62</v>
      </c>
      <c r="I73" s="8">
        <v>124.49799196787149</v>
      </c>
      <c r="J73" s="8">
        <v>85</v>
      </c>
      <c r="K73" s="8">
        <v>171.83519993530911</v>
      </c>
      <c r="M73" t="s">
        <v>79</v>
      </c>
      <c r="N73" s="9">
        <v>15</v>
      </c>
      <c r="O73" s="10">
        <v>30.567911073396395</v>
      </c>
      <c r="P73" s="10">
        <v>23</v>
      </c>
      <c r="Q73" s="10">
        <v>47.337207967437621</v>
      </c>
      <c r="S73" t="s">
        <v>64</v>
      </c>
      <c r="T73" s="11">
        <v>24.410089503661514</v>
      </c>
      <c r="V73" t="s">
        <v>69</v>
      </c>
      <c r="W73" s="11">
        <v>25.060144346431436</v>
      </c>
      <c r="Y73" t="s">
        <v>69</v>
      </c>
      <c r="Z73" s="11">
        <v>123.81000184041895</v>
      </c>
      <c r="AB73" t="s">
        <v>64</v>
      </c>
      <c r="AC73" s="11">
        <v>99.27200529450694</v>
      </c>
    </row>
    <row r="74" spans="1:29" x14ac:dyDescent="0.25">
      <c r="A74" t="s">
        <v>80</v>
      </c>
      <c r="B74" s="8">
        <v>27</v>
      </c>
      <c r="C74" s="8">
        <v>63.00462033882485</v>
      </c>
      <c r="D74" s="8">
        <v>19</v>
      </c>
      <c r="E74" s="8">
        <v>44.451723089160801</v>
      </c>
      <c r="G74" t="s">
        <v>80</v>
      </c>
      <c r="H74" s="8">
        <v>69</v>
      </c>
      <c r="I74" s="8">
        <v>161.01180753255238</v>
      </c>
      <c r="J74" s="8">
        <v>77</v>
      </c>
      <c r="K74" s="8">
        <v>180.14645672975692</v>
      </c>
      <c r="M74" t="s">
        <v>80</v>
      </c>
      <c r="N74" s="9">
        <v>-8</v>
      </c>
      <c r="O74" s="10">
        <v>-18.552897249664049</v>
      </c>
      <c r="P74" s="10">
        <v>8</v>
      </c>
      <c r="Q74" s="10">
        <v>19.134649197204538</v>
      </c>
      <c r="S74" t="s">
        <v>69</v>
      </c>
      <c r="T74" s="11">
        <v>23.423513861700879</v>
      </c>
      <c r="V74" t="s">
        <v>67</v>
      </c>
      <c r="W74" s="11">
        <v>21.650377335147841</v>
      </c>
      <c r="Y74" t="s">
        <v>77</v>
      </c>
      <c r="Z74" s="11">
        <v>112.89108697989462</v>
      </c>
      <c r="AB74" t="s">
        <v>63</v>
      </c>
      <c r="AC74" s="11">
        <v>91.946336774355331</v>
      </c>
    </row>
    <row r="75" spans="1:29" x14ac:dyDescent="0.25">
      <c r="A75" t="s">
        <v>81</v>
      </c>
      <c r="B75" s="8">
        <v>89</v>
      </c>
      <c r="C75" s="8">
        <v>73.181160373635052</v>
      </c>
      <c r="D75" s="8">
        <v>149</v>
      </c>
      <c r="E75" s="8">
        <v>121.87142156060854</v>
      </c>
      <c r="G75" t="s">
        <v>81</v>
      </c>
      <c r="H75" s="8">
        <v>246</v>
      </c>
      <c r="I75" s="8">
        <v>202.27601631364294</v>
      </c>
      <c r="J75" s="8">
        <v>268</v>
      </c>
      <c r="K75" s="8">
        <v>219.20497300834288</v>
      </c>
      <c r="M75" t="s">
        <v>81</v>
      </c>
      <c r="N75" s="9">
        <v>60</v>
      </c>
      <c r="O75" s="10">
        <v>48.690261186973487</v>
      </c>
      <c r="P75" s="10">
        <v>22</v>
      </c>
      <c r="Q75" s="10">
        <v>16.928956694699934</v>
      </c>
      <c r="S75" t="s">
        <v>70</v>
      </c>
      <c r="T75" s="11">
        <v>16.666666666666668</v>
      </c>
      <c r="V75" t="s">
        <v>63</v>
      </c>
      <c r="W75" s="11">
        <v>12.538136832866636</v>
      </c>
      <c r="Y75" t="s">
        <v>70</v>
      </c>
      <c r="Z75" s="11">
        <v>50</v>
      </c>
      <c r="AB75" t="s">
        <v>67</v>
      </c>
      <c r="AC75" s="11">
        <v>89.694420388469624</v>
      </c>
    </row>
    <row r="76" spans="1:29" x14ac:dyDescent="0.25">
      <c r="A76" t="s">
        <v>82</v>
      </c>
      <c r="B76" s="8">
        <v>33</v>
      </c>
      <c r="C76" s="8">
        <v>56.282298364402294</v>
      </c>
      <c r="D76" s="8">
        <v>31</v>
      </c>
      <c r="E76" s="8">
        <v>52.937158469945352</v>
      </c>
      <c r="G76" t="s">
        <v>82</v>
      </c>
      <c r="H76" s="8">
        <v>88</v>
      </c>
      <c r="I76" s="8">
        <v>150.08612897173947</v>
      </c>
      <c r="J76" s="8">
        <v>76</v>
      </c>
      <c r="K76" s="8">
        <v>129.78142076502732</v>
      </c>
      <c r="M76" t="s">
        <v>82</v>
      </c>
      <c r="N76" s="9">
        <v>-2</v>
      </c>
      <c r="O76" s="10">
        <v>-3.3451398944569419</v>
      </c>
      <c r="P76" s="10">
        <v>-12</v>
      </c>
      <c r="Q76" s="10">
        <v>-20.304708206712149</v>
      </c>
      <c r="S76" t="s">
        <v>73</v>
      </c>
      <c r="T76" s="11">
        <v>0</v>
      </c>
      <c r="V76" t="s">
        <v>73</v>
      </c>
      <c r="W76" s="11">
        <v>0</v>
      </c>
      <c r="Y76" t="s">
        <v>73</v>
      </c>
      <c r="Z76" s="11">
        <v>0</v>
      </c>
      <c r="AB76" t="s">
        <v>73</v>
      </c>
      <c r="AC76" s="11">
        <v>30.238887208950711</v>
      </c>
    </row>
    <row r="77" spans="1:29" ht="30" x14ac:dyDescent="0.25">
      <c r="A77" t="s">
        <v>83</v>
      </c>
      <c r="B77" s="8">
        <v>1282</v>
      </c>
      <c r="C77" s="8">
        <v>93.929529407196242</v>
      </c>
      <c r="D77" s="8">
        <v>936</v>
      </c>
      <c r="E77" s="8">
        <v>68.19557850760971</v>
      </c>
      <c r="G77" t="s">
        <v>83</v>
      </c>
      <c r="H77" s="8">
        <v>2936</v>
      </c>
      <c r="I77" s="8">
        <v>215.11474129448371</v>
      </c>
      <c r="J77" s="8">
        <v>2701</v>
      </c>
      <c r="K77" s="8">
        <v>196.79087344984382</v>
      </c>
      <c r="M77" t="s">
        <v>83</v>
      </c>
      <c r="N77" s="9">
        <v>-346</v>
      </c>
      <c r="O77" s="10">
        <v>-25.733950899586532</v>
      </c>
      <c r="P77" s="10">
        <v>-235</v>
      </c>
      <c r="Q77" s="10">
        <v>-18.323867844639892</v>
      </c>
      <c r="S77" s="6" t="s">
        <v>83</v>
      </c>
      <c r="T77" s="12" t="s">
        <v>122</v>
      </c>
      <c r="V77" s="6" t="s">
        <v>83</v>
      </c>
      <c r="W77" s="12" t="s">
        <v>122</v>
      </c>
      <c r="Y77" s="6" t="s">
        <v>83</v>
      </c>
      <c r="Z77" s="12" t="s">
        <v>122</v>
      </c>
      <c r="AB77" s="6" t="s">
        <v>83</v>
      </c>
      <c r="AC77" s="12" t="s">
        <v>122</v>
      </c>
    </row>
    <row r="78" spans="1:29" x14ac:dyDescent="0.25">
      <c r="A78" t="s">
        <v>84</v>
      </c>
      <c r="B78" s="8">
        <v>52</v>
      </c>
      <c r="C78" s="8">
        <v>105.42107610590763</v>
      </c>
      <c r="D78" s="8">
        <v>28</v>
      </c>
      <c r="E78" s="8">
        <v>56.732990233820971</v>
      </c>
      <c r="G78" t="s">
        <v>84</v>
      </c>
      <c r="H78" s="8">
        <v>96</v>
      </c>
      <c r="I78" s="8">
        <v>194.62352511859871</v>
      </c>
      <c r="J78" s="8">
        <v>81</v>
      </c>
      <c r="K78" s="8">
        <v>164.12043603355352</v>
      </c>
      <c r="M78" t="s">
        <v>84</v>
      </c>
      <c r="N78" s="9">
        <v>-24</v>
      </c>
      <c r="O78" s="10">
        <v>-48.68808587208666</v>
      </c>
      <c r="P78" s="10">
        <v>-15</v>
      </c>
      <c r="Q78" s="10">
        <v>-30.50308908504519</v>
      </c>
      <c r="S78" t="s">
        <v>97</v>
      </c>
      <c r="T78" s="11">
        <v>194.05218367156084</v>
      </c>
      <c r="V78" t="s">
        <v>97</v>
      </c>
      <c r="W78" s="11">
        <v>120.98087571541575</v>
      </c>
      <c r="Y78" t="s">
        <v>97</v>
      </c>
      <c r="Z78" s="11">
        <v>376.41447676049751</v>
      </c>
      <c r="AB78" t="s">
        <v>97</v>
      </c>
      <c r="AC78" s="11">
        <v>325.71774231073471</v>
      </c>
    </row>
    <row r="79" spans="1:29" x14ac:dyDescent="0.25">
      <c r="A79" t="s">
        <v>85</v>
      </c>
      <c r="B79" s="8">
        <v>32</v>
      </c>
      <c r="C79" s="8">
        <v>67.125356603456964</v>
      </c>
      <c r="D79" s="8">
        <v>15</v>
      </c>
      <c r="E79" s="8">
        <v>31.279976644284105</v>
      </c>
      <c r="G79" t="s">
        <v>85</v>
      </c>
      <c r="H79" s="8">
        <v>65</v>
      </c>
      <c r="I79" s="8">
        <v>136.34838060077195</v>
      </c>
      <c r="J79" s="8">
        <v>64</v>
      </c>
      <c r="K79" s="8">
        <v>133.46123368227884</v>
      </c>
      <c r="M79" t="s">
        <v>85</v>
      </c>
      <c r="N79" s="9">
        <v>-17</v>
      </c>
      <c r="O79" s="10">
        <v>-35.84537995917286</v>
      </c>
      <c r="P79" s="10">
        <v>-1</v>
      </c>
      <c r="Q79" s="10">
        <v>-2.8871469184931016</v>
      </c>
      <c r="S79" t="s">
        <v>95</v>
      </c>
      <c r="T79" s="11">
        <v>124.55516014234875</v>
      </c>
      <c r="V79" t="s">
        <v>94</v>
      </c>
      <c r="W79" s="11">
        <v>99.194380772375709</v>
      </c>
      <c r="Y79" t="s">
        <v>87</v>
      </c>
      <c r="Z79" s="11">
        <v>273.88345038913144</v>
      </c>
      <c r="AB79" t="s">
        <v>94</v>
      </c>
      <c r="AC79" s="11">
        <v>262.99915550729884</v>
      </c>
    </row>
    <row r="80" spans="1:29" x14ac:dyDescent="0.25">
      <c r="A80" t="s">
        <v>86</v>
      </c>
      <c r="B80" s="8">
        <v>72</v>
      </c>
      <c r="C80" s="8">
        <v>74.165636588380707</v>
      </c>
      <c r="D80" s="8">
        <v>56</v>
      </c>
      <c r="E80" s="8">
        <v>57.34473401259536</v>
      </c>
      <c r="G80" t="s">
        <v>86</v>
      </c>
      <c r="H80" s="8">
        <v>180</v>
      </c>
      <c r="I80" s="8">
        <v>185.4140914709518</v>
      </c>
      <c r="J80" s="8">
        <v>143</v>
      </c>
      <c r="K80" s="8">
        <v>146.43387435359173</v>
      </c>
      <c r="M80" t="s">
        <v>86</v>
      </c>
      <c r="N80" s="9">
        <v>-16</v>
      </c>
      <c r="O80" s="10">
        <v>-16.820902575785347</v>
      </c>
      <c r="P80" s="10">
        <v>-37</v>
      </c>
      <c r="Q80" s="10">
        <v>-38.98021711736007</v>
      </c>
      <c r="S80" t="s">
        <v>100</v>
      </c>
      <c r="T80" s="11">
        <v>113.74027074644839</v>
      </c>
      <c r="V80" t="s">
        <v>92</v>
      </c>
      <c r="W80" s="11">
        <v>74.809160305343511</v>
      </c>
      <c r="Y80" t="s">
        <v>94</v>
      </c>
      <c r="Z80" s="11">
        <v>253.42809182272023</v>
      </c>
      <c r="AB80" t="s">
        <v>87</v>
      </c>
      <c r="AC80" s="11">
        <v>258.55264948425548</v>
      </c>
    </row>
    <row r="81" spans="1:29" x14ac:dyDescent="0.25">
      <c r="A81" t="s">
        <v>87</v>
      </c>
      <c r="B81" s="8">
        <v>26</v>
      </c>
      <c r="C81" s="8">
        <v>70.50465059522196</v>
      </c>
      <c r="D81" s="8">
        <v>24</v>
      </c>
      <c r="E81" s="8">
        <v>65.318564080232974</v>
      </c>
      <c r="G81" t="s">
        <v>87</v>
      </c>
      <c r="H81" s="8">
        <v>101</v>
      </c>
      <c r="I81" s="8">
        <v>273.88345038913144</v>
      </c>
      <c r="J81" s="8">
        <v>95</v>
      </c>
      <c r="K81" s="8">
        <v>258.55264948425548</v>
      </c>
      <c r="M81" t="s">
        <v>87</v>
      </c>
      <c r="N81" s="9">
        <v>-2</v>
      </c>
      <c r="O81" s="10">
        <v>-5.1860865149889861</v>
      </c>
      <c r="P81" s="10">
        <v>-6</v>
      </c>
      <c r="Q81" s="10">
        <v>-15.330800904875957</v>
      </c>
      <c r="S81" t="s">
        <v>93</v>
      </c>
      <c r="T81" s="11">
        <v>108.52608017364173</v>
      </c>
      <c r="V81" t="s">
        <v>100</v>
      </c>
      <c r="W81" s="11">
        <v>67.677314564158095</v>
      </c>
      <c r="Y81" t="s">
        <v>95</v>
      </c>
      <c r="Z81" s="11">
        <v>243.54982206405694</v>
      </c>
      <c r="AB81" t="s">
        <v>92</v>
      </c>
      <c r="AC81" s="11">
        <v>196.94656488549617</v>
      </c>
    </row>
    <row r="82" spans="1:29" x14ac:dyDescent="0.25">
      <c r="A82" t="s">
        <v>88</v>
      </c>
      <c r="B82" s="8">
        <v>16</v>
      </c>
      <c r="C82" s="8">
        <v>67.004480924661834</v>
      </c>
      <c r="D82" s="8">
        <v>8</v>
      </c>
      <c r="E82" s="8">
        <v>33.322225924691772</v>
      </c>
      <c r="G82" t="s">
        <v>88</v>
      </c>
      <c r="H82" s="8">
        <v>47</v>
      </c>
      <c r="I82" s="8">
        <v>196.82566271619416</v>
      </c>
      <c r="J82" s="8">
        <v>40</v>
      </c>
      <c r="K82" s="8">
        <v>166.61112962345885</v>
      </c>
      <c r="M82" t="s">
        <v>88</v>
      </c>
      <c r="N82" s="9">
        <v>-8</v>
      </c>
      <c r="O82" s="10">
        <v>-33.682254999970063</v>
      </c>
      <c r="P82" s="10">
        <v>-7</v>
      </c>
      <c r="Q82" s="10">
        <v>-30.214533092735309</v>
      </c>
      <c r="S82" t="s">
        <v>94</v>
      </c>
      <c r="T82" s="11">
        <v>106.27629657081818</v>
      </c>
      <c r="V82" t="s">
        <v>87</v>
      </c>
      <c r="W82" s="11">
        <v>65.318564080232974</v>
      </c>
      <c r="Y82" t="s">
        <v>93</v>
      </c>
      <c r="Z82" s="11">
        <v>235.13984037622373</v>
      </c>
      <c r="AB82" t="s">
        <v>91</v>
      </c>
      <c r="AC82" s="11">
        <v>196.36865995658181</v>
      </c>
    </row>
    <row r="83" spans="1:29" x14ac:dyDescent="0.25">
      <c r="A83" t="s">
        <v>89</v>
      </c>
      <c r="B83" s="8">
        <v>61</v>
      </c>
      <c r="C83" s="8">
        <v>61.173119929400201</v>
      </c>
      <c r="D83" s="8">
        <v>43</v>
      </c>
      <c r="E83" s="8">
        <v>42.888489926191902</v>
      </c>
      <c r="G83" t="s">
        <v>89</v>
      </c>
      <c r="H83" s="8">
        <v>170</v>
      </c>
      <c r="I83" s="8">
        <v>170.48246537701695</v>
      </c>
      <c r="J83" s="8">
        <v>158</v>
      </c>
      <c r="K83" s="8">
        <v>157.5902653101935</v>
      </c>
      <c r="M83" t="s">
        <v>89</v>
      </c>
      <c r="N83" s="9">
        <v>-18</v>
      </c>
      <c r="O83" s="10">
        <v>-18.284630003208299</v>
      </c>
      <c r="P83" s="10">
        <v>-12</v>
      </c>
      <c r="Q83" s="10">
        <v>-12.892200066823449</v>
      </c>
      <c r="S83" t="s">
        <v>84</v>
      </c>
      <c r="T83" s="11">
        <v>105.42107610590763</v>
      </c>
      <c r="V83" t="s">
        <v>93</v>
      </c>
      <c r="W83" s="11">
        <v>63.344116915141512</v>
      </c>
      <c r="Y83" t="s">
        <v>100</v>
      </c>
      <c r="Z83" s="11">
        <v>229.71074288008208</v>
      </c>
      <c r="AB83" t="s">
        <v>93</v>
      </c>
      <c r="AC83" s="11">
        <v>180.9831911861186</v>
      </c>
    </row>
    <row r="84" spans="1:29" x14ac:dyDescent="0.25">
      <c r="A84" t="s">
        <v>90</v>
      </c>
      <c r="B84" s="8">
        <v>1</v>
      </c>
      <c r="C84" s="8">
        <v>26.917900403768503</v>
      </c>
      <c r="D84" s="8">
        <v>1</v>
      </c>
      <c r="E84" s="8">
        <v>27.292576419213972</v>
      </c>
      <c r="G84" t="s">
        <v>90</v>
      </c>
      <c r="H84" s="8">
        <v>1</v>
      </c>
      <c r="I84" s="8">
        <v>26.917900403768503</v>
      </c>
      <c r="J84" s="8">
        <v>4</v>
      </c>
      <c r="K84" s="8">
        <v>109.17030567685589</v>
      </c>
      <c r="M84" t="s">
        <v>90</v>
      </c>
      <c r="N84" s="9">
        <v>0</v>
      </c>
      <c r="O84" s="10">
        <v>0.3746760154454698</v>
      </c>
      <c r="P84" s="10">
        <v>3</v>
      </c>
      <c r="Q84" s="10">
        <v>82.25240527308739</v>
      </c>
      <c r="S84" t="s">
        <v>102</v>
      </c>
      <c r="T84" s="11">
        <v>98.47163811672992</v>
      </c>
      <c r="V84" t="s">
        <v>95</v>
      </c>
      <c r="W84" s="11">
        <v>62.308068894921888</v>
      </c>
      <c r="Y84" t="s">
        <v>91</v>
      </c>
      <c r="Z84" s="11">
        <v>228.40158783985956</v>
      </c>
      <c r="AB84" t="s">
        <v>95</v>
      </c>
      <c r="AC84" s="11">
        <v>176.91040989808181</v>
      </c>
    </row>
    <row r="85" spans="1:29" x14ac:dyDescent="0.25">
      <c r="A85" t="s">
        <v>91</v>
      </c>
      <c r="B85" s="8">
        <v>97</v>
      </c>
      <c r="C85" s="8">
        <v>96.74652410684007</v>
      </c>
      <c r="D85" s="8">
        <v>58</v>
      </c>
      <c r="E85" s="8">
        <v>57.233076771265054</v>
      </c>
      <c r="G85" t="s">
        <v>91</v>
      </c>
      <c r="H85" s="8">
        <v>229</v>
      </c>
      <c r="I85" s="8">
        <v>228.40158783985956</v>
      </c>
      <c r="J85" s="8">
        <v>199</v>
      </c>
      <c r="K85" s="8">
        <v>196.36865995658181</v>
      </c>
      <c r="M85" t="s">
        <v>91</v>
      </c>
      <c r="N85" s="9">
        <v>-39</v>
      </c>
      <c r="O85" s="10">
        <v>-39.513447335575016</v>
      </c>
      <c r="P85" s="10">
        <v>-30</v>
      </c>
      <c r="Q85" s="10">
        <v>-32.03292788327775</v>
      </c>
      <c r="S85" t="s">
        <v>91</v>
      </c>
      <c r="T85" s="11">
        <v>96.74652410684007</v>
      </c>
      <c r="V85" t="s">
        <v>86</v>
      </c>
      <c r="W85" s="11">
        <v>57.34473401259536</v>
      </c>
      <c r="Y85" t="s">
        <v>96</v>
      </c>
      <c r="Z85" s="11">
        <v>217.00800217008</v>
      </c>
      <c r="AB85" t="s">
        <v>100</v>
      </c>
      <c r="AC85" s="11">
        <v>173.7051073813391</v>
      </c>
    </row>
    <row r="86" spans="1:29" x14ac:dyDescent="0.25">
      <c r="A86" t="s">
        <v>92</v>
      </c>
      <c r="B86" s="8">
        <v>38</v>
      </c>
      <c r="C86" s="8">
        <v>58.287572475994722</v>
      </c>
      <c r="D86" s="8">
        <v>49</v>
      </c>
      <c r="E86" s="8">
        <v>74.809160305343511</v>
      </c>
      <c r="G86" t="s">
        <v>92</v>
      </c>
      <c r="H86" s="8">
        <v>102</v>
      </c>
      <c r="I86" s="8">
        <v>156.45611559345951</v>
      </c>
      <c r="J86" s="8">
        <v>129</v>
      </c>
      <c r="K86" s="8">
        <v>196.94656488549617</v>
      </c>
      <c r="M86" t="s">
        <v>92</v>
      </c>
      <c r="N86" s="9">
        <v>11</v>
      </c>
      <c r="O86" s="10">
        <v>16.521587829348789</v>
      </c>
      <c r="P86" s="10">
        <v>27</v>
      </c>
      <c r="Q86" s="10">
        <v>40.490449292036658</v>
      </c>
      <c r="S86" t="s">
        <v>96</v>
      </c>
      <c r="T86" s="11">
        <v>94.941000949410011</v>
      </c>
      <c r="V86" t="s">
        <v>91</v>
      </c>
      <c r="W86" s="11">
        <v>57.233076771265054</v>
      </c>
      <c r="Y86" t="s">
        <v>88</v>
      </c>
      <c r="Z86" s="11">
        <v>196.82566271619416</v>
      </c>
      <c r="AB86" t="s">
        <v>102</v>
      </c>
      <c r="AC86" s="11">
        <v>166.89191956423804</v>
      </c>
    </row>
    <row r="87" spans="1:29" x14ac:dyDescent="0.25">
      <c r="A87" t="s">
        <v>93</v>
      </c>
      <c r="B87" s="8">
        <v>48</v>
      </c>
      <c r="C87" s="8">
        <v>108.52608017364173</v>
      </c>
      <c r="D87" s="8">
        <v>28</v>
      </c>
      <c r="E87" s="8">
        <v>63.344116915141512</v>
      </c>
      <c r="G87" t="s">
        <v>93</v>
      </c>
      <c r="H87" s="8">
        <v>104</v>
      </c>
      <c r="I87" s="8">
        <v>235.13984037622373</v>
      </c>
      <c r="J87" s="8">
        <v>80</v>
      </c>
      <c r="K87" s="8">
        <v>180.9831911861186</v>
      </c>
      <c r="M87" t="s">
        <v>93</v>
      </c>
      <c r="N87" s="9">
        <v>-20</v>
      </c>
      <c r="O87" s="10">
        <v>-45.181963258500218</v>
      </c>
      <c r="P87" s="10">
        <v>-24</v>
      </c>
      <c r="Q87" s="10">
        <v>-54.156649190105128</v>
      </c>
      <c r="S87" t="s">
        <v>86</v>
      </c>
      <c r="T87" s="11">
        <v>74.165636588380707</v>
      </c>
      <c r="V87" t="s">
        <v>84</v>
      </c>
      <c r="W87" s="11">
        <v>56.732990233820971</v>
      </c>
      <c r="Y87" t="s">
        <v>84</v>
      </c>
      <c r="Z87" s="11">
        <v>194.62352511859871</v>
      </c>
      <c r="AB87" t="s">
        <v>88</v>
      </c>
      <c r="AC87" s="11">
        <v>166.61112962345885</v>
      </c>
    </row>
    <row r="88" spans="1:29" x14ac:dyDescent="0.25">
      <c r="A88" t="s">
        <v>94</v>
      </c>
      <c r="B88" s="8">
        <v>390</v>
      </c>
      <c r="C88" s="8">
        <v>106.27629657081818</v>
      </c>
      <c r="D88" s="8">
        <v>370</v>
      </c>
      <c r="E88" s="8">
        <v>99.194380772375709</v>
      </c>
      <c r="G88" t="s">
        <v>94</v>
      </c>
      <c r="H88" s="8">
        <v>930</v>
      </c>
      <c r="I88" s="8">
        <v>253.42809182272023</v>
      </c>
      <c r="J88" s="8">
        <v>981</v>
      </c>
      <c r="K88" s="8">
        <v>262.99915550729884</v>
      </c>
      <c r="M88" t="s">
        <v>94</v>
      </c>
      <c r="N88" s="9">
        <v>-20</v>
      </c>
      <c r="O88" s="10">
        <v>-7.0819157984424663</v>
      </c>
      <c r="P88" s="10">
        <v>51</v>
      </c>
      <c r="Q88" s="10">
        <v>9.5710636845786041</v>
      </c>
      <c r="S88" t="s">
        <v>87</v>
      </c>
      <c r="T88" s="11">
        <v>70.50465059522196</v>
      </c>
      <c r="V88" t="s">
        <v>102</v>
      </c>
      <c r="W88" s="11">
        <v>55.289347585698494</v>
      </c>
      <c r="Y88" t="s">
        <v>102</v>
      </c>
      <c r="Z88" s="11">
        <v>191.81454508154684</v>
      </c>
      <c r="AB88" t="s">
        <v>84</v>
      </c>
      <c r="AC88" s="11">
        <v>164.12043603355352</v>
      </c>
    </row>
    <row r="89" spans="1:29" x14ac:dyDescent="0.25">
      <c r="A89" t="s">
        <v>95</v>
      </c>
      <c r="B89" s="8">
        <v>112</v>
      </c>
      <c r="C89" s="8">
        <v>124.55516014234875</v>
      </c>
      <c r="D89" s="8">
        <v>56</v>
      </c>
      <c r="E89" s="8">
        <v>62.308068894921888</v>
      </c>
      <c r="G89" t="s">
        <v>95</v>
      </c>
      <c r="H89" s="8">
        <v>219</v>
      </c>
      <c r="I89" s="8">
        <v>243.54982206405694</v>
      </c>
      <c r="J89" s="8">
        <v>159</v>
      </c>
      <c r="K89" s="8">
        <v>176.91040989808181</v>
      </c>
      <c r="M89" t="s">
        <v>95</v>
      </c>
      <c r="N89" s="9">
        <v>-56</v>
      </c>
      <c r="O89" s="10">
        <v>-62.247091247426866</v>
      </c>
      <c r="P89" s="10">
        <v>-60</v>
      </c>
      <c r="Q89" s="10">
        <v>-66.639412165975131</v>
      </c>
      <c r="S89" t="s">
        <v>85</v>
      </c>
      <c r="T89" s="11">
        <v>67.125356603456964</v>
      </c>
      <c r="V89" t="s">
        <v>101</v>
      </c>
      <c r="W89" s="11">
        <v>54.144516637133293</v>
      </c>
      <c r="Y89" t="s">
        <v>86</v>
      </c>
      <c r="Z89" s="11">
        <v>185.4140914709518</v>
      </c>
      <c r="AB89" t="s">
        <v>89</v>
      </c>
      <c r="AC89" s="11">
        <v>157.5902653101935</v>
      </c>
    </row>
    <row r="90" spans="1:29" x14ac:dyDescent="0.25">
      <c r="A90" t="s">
        <v>96</v>
      </c>
      <c r="B90" s="8">
        <v>56</v>
      </c>
      <c r="C90" s="8">
        <v>94.941000949410011</v>
      </c>
      <c r="D90" s="8">
        <v>24</v>
      </c>
      <c r="E90" s="8">
        <v>40.606388738494857</v>
      </c>
      <c r="G90" t="s">
        <v>96</v>
      </c>
      <c r="H90" s="8">
        <v>128</v>
      </c>
      <c r="I90" s="8">
        <v>217.00800217008</v>
      </c>
      <c r="J90" s="8">
        <v>76</v>
      </c>
      <c r="K90" s="8">
        <v>128.58689767190037</v>
      </c>
      <c r="M90" t="s">
        <v>96</v>
      </c>
      <c r="N90" s="9">
        <v>-32</v>
      </c>
      <c r="O90" s="10">
        <v>-54.334612210915154</v>
      </c>
      <c r="P90" s="10">
        <v>-52</v>
      </c>
      <c r="Q90" s="10">
        <v>-88.421104498179631</v>
      </c>
      <c r="S90" t="s">
        <v>88</v>
      </c>
      <c r="T90" s="11">
        <v>67.004480924661834</v>
      </c>
      <c r="V90" t="s">
        <v>99</v>
      </c>
      <c r="W90" s="11">
        <v>46.675283642108283</v>
      </c>
      <c r="Y90" t="s">
        <v>89</v>
      </c>
      <c r="Z90" s="11">
        <v>170.48246537701695</v>
      </c>
      <c r="AB90" t="s">
        <v>86</v>
      </c>
      <c r="AC90" s="11">
        <v>146.43387435359173</v>
      </c>
    </row>
    <row r="91" spans="1:29" x14ac:dyDescent="0.25">
      <c r="A91" t="s">
        <v>97</v>
      </c>
      <c r="B91" s="8">
        <v>83</v>
      </c>
      <c r="C91" s="8">
        <v>194.05218367156084</v>
      </c>
      <c r="D91" s="8">
        <v>52</v>
      </c>
      <c r="E91" s="8">
        <v>120.98087571541575</v>
      </c>
      <c r="G91" t="s">
        <v>97</v>
      </c>
      <c r="H91" s="8">
        <v>161</v>
      </c>
      <c r="I91" s="8">
        <v>376.41447676049751</v>
      </c>
      <c r="J91" s="8">
        <v>140</v>
      </c>
      <c r="K91" s="8">
        <v>325.71774231073471</v>
      </c>
      <c r="M91" t="s">
        <v>97</v>
      </c>
      <c r="N91" s="9">
        <v>-31</v>
      </c>
      <c r="O91" s="10">
        <v>-73.071307956145091</v>
      </c>
      <c r="P91" s="10">
        <v>-21</v>
      </c>
      <c r="Q91" s="10">
        <v>-50.696734449762801</v>
      </c>
      <c r="S91" t="s">
        <v>89</v>
      </c>
      <c r="T91" s="11">
        <v>61.173119929400201</v>
      </c>
      <c r="V91" t="s">
        <v>89</v>
      </c>
      <c r="W91" s="11">
        <v>42.888489926191902</v>
      </c>
      <c r="Y91" t="s">
        <v>92</v>
      </c>
      <c r="Z91" s="11">
        <v>156.45611559345951</v>
      </c>
      <c r="AB91" t="s">
        <v>99</v>
      </c>
      <c r="AC91" s="11">
        <v>145.41146057733735</v>
      </c>
    </row>
    <row r="92" spans="1:29" x14ac:dyDescent="0.25">
      <c r="A92" t="s">
        <v>98</v>
      </c>
      <c r="B92" s="8">
        <v>6</v>
      </c>
      <c r="C92" s="8">
        <v>31.279324366593684</v>
      </c>
      <c r="D92" s="8">
        <v>3</v>
      </c>
      <c r="E92" s="8">
        <v>15.907524258974496</v>
      </c>
      <c r="G92" t="s">
        <v>98</v>
      </c>
      <c r="H92" s="8">
        <v>10</v>
      </c>
      <c r="I92" s="8">
        <v>52.132207277656128</v>
      </c>
      <c r="J92" s="8">
        <v>15</v>
      </c>
      <c r="K92" s="8">
        <v>79.537621294872466</v>
      </c>
      <c r="M92" t="s">
        <v>98</v>
      </c>
      <c r="N92" s="9">
        <v>-3</v>
      </c>
      <c r="O92" s="10">
        <v>-15.371800107619189</v>
      </c>
      <c r="P92" s="10">
        <v>5</v>
      </c>
      <c r="Q92" s="10">
        <v>27.405414017216337</v>
      </c>
      <c r="S92" t="s">
        <v>99</v>
      </c>
      <c r="T92" s="11">
        <v>58.750222538721744</v>
      </c>
      <c r="V92" t="s">
        <v>96</v>
      </c>
      <c r="W92" s="11">
        <v>40.606388738494857</v>
      </c>
      <c r="Y92" t="s">
        <v>99</v>
      </c>
      <c r="Z92" s="11">
        <v>142.42478191205271</v>
      </c>
      <c r="AB92" t="s">
        <v>85</v>
      </c>
      <c r="AC92" s="11">
        <v>133.46123368227884</v>
      </c>
    </row>
    <row r="93" spans="1:29" x14ac:dyDescent="0.25">
      <c r="A93" t="s">
        <v>99</v>
      </c>
      <c r="B93" s="8">
        <v>33</v>
      </c>
      <c r="C93" s="8">
        <v>58.750222538721744</v>
      </c>
      <c r="D93" s="8">
        <v>26</v>
      </c>
      <c r="E93" s="8">
        <v>46.675283642108283</v>
      </c>
      <c r="G93" t="s">
        <v>99</v>
      </c>
      <c r="H93" s="8">
        <v>80</v>
      </c>
      <c r="I93" s="8">
        <v>142.42478191205271</v>
      </c>
      <c r="J93" s="8">
        <v>81</v>
      </c>
      <c r="K93" s="8">
        <v>145.41146057733735</v>
      </c>
      <c r="M93" t="s">
        <v>99</v>
      </c>
      <c r="N93" s="9">
        <v>-7</v>
      </c>
      <c r="O93" s="10">
        <v>-12.07493889661346</v>
      </c>
      <c r="P93" s="10">
        <v>1</v>
      </c>
      <c r="Q93" s="10">
        <v>2.9866786652846429</v>
      </c>
      <c r="S93" t="s">
        <v>101</v>
      </c>
      <c r="T93" s="11">
        <v>58.317538999854207</v>
      </c>
      <c r="V93" t="s">
        <v>88</v>
      </c>
      <c r="W93" s="11">
        <v>33.322225924691772</v>
      </c>
      <c r="Y93" t="s">
        <v>85</v>
      </c>
      <c r="Z93" s="11">
        <v>136.34838060077195</v>
      </c>
      <c r="AB93" t="s">
        <v>96</v>
      </c>
      <c r="AC93" s="11">
        <v>128.58689767190037</v>
      </c>
    </row>
    <row r="94" spans="1:29" x14ac:dyDescent="0.25">
      <c r="A94" t="s">
        <v>100</v>
      </c>
      <c r="B94" s="8">
        <v>51</v>
      </c>
      <c r="C94" s="8">
        <v>113.74027074644839</v>
      </c>
      <c r="D94" s="8">
        <v>30</v>
      </c>
      <c r="E94" s="8">
        <v>67.677314564158095</v>
      </c>
      <c r="G94" t="s">
        <v>100</v>
      </c>
      <c r="H94" s="8">
        <v>103</v>
      </c>
      <c r="I94" s="8">
        <v>229.71074288008208</v>
      </c>
      <c r="J94" s="8">
        <v>77</v>
      </c>
      <c r="K94" s="8">
        <v>173.7051073813391</v>
      </c>
      <c r="M94" t="s">
        <v>100</v>
      </c>
      <c r="N94" s="9">
        <v>-21</v>
      </c>
      <c r="O94" s="10">
        <v>-46.062956182290293</v>
      </c>
      <c r="P94" s="10">
        <v>-26</v>
      </c>
      <c r="Q94" s="10">
        <v>-56.005635498742976</v>
      </c>
      <c r="S94" t="s">
        <v>92</v>
      </c>
      <c r="T94" s="11">
        <v>58.287572475994722</v>
      </c>
      <c r="V94" t="s">
        <v>85</v>
      </c>
      <c r="W94" s="11">
        <v>31.279976644284105</v>
      </c>
      <c r="Y94" t="s">
        <v>101</v>
      </c>
      <c r="Z94" s="11">
        <v>111.77528308305389</v>
      </c>
      <c r="AB94" t="s">
        <v>90</v>
      </c>
      <c r="AC94" s="11">
        <v>109.17030567685589</v>
      </c>
    </row>
    <row r="95" spans="1:29" x14ac:dyDescent="0.25">
      <c r="A95" t="s">
        <v>101</v>
      </c>
      <c r="B95" s="8">
        <v>12</v>
      </c>
      <c r="C95" s="8">
        <v>58.317538999854207</v>
      </c>
      <c r="D95" s="8">
        <v>11</v>
      </c>
      <c r="E95" s="8">
        <v>54.144516637133293</v>
      </c>
      <c r="G95" t="s">
        <v>101</v>
      </c>
      <c r="H95" s="8">
        <v>23</v>
      </c>
      <c r="I95" s="8">
        <v>111.77528308305389</v>
      </c>
      <c r="J95" s="8">
        <v>16</v>
      </c>
      <c r="K95" s="8">
        <v>78.755660563102978</v>
      </c>
      <c r="M95" t="s">
        <v>101</v>
      </c>
      <c r="N95" s="9">
        <v>-1</v>
      </c>
      <c r="O95" s="10">
        <v>-4.1730223627209142</v>
      </c>
      <c r="P95" s="10">
        <v>-7</v>
      </c>
      <c r="Q95" s="10">
        <v>-33.019622519950914</v>
      </c>
      <c r="S95" t="s">
        <v>98</v>
      </c>
      <c r="T95" s="11">
        <v>31.279324366593684</v>
      </c>
      <c r="V95" t="s">
        <v>90</v>
      </c>
      <c r="W95" s="11">
        <v>27.292576419213972</v>
      </c>
      <c r="Y95" t="s">
        <v>98</v>
      </c>
      <c r="Z95" s="11">
        <v>52.132207277656128</v>
      </c>
      <c r="AB95" t="s">
        <v>98</v>
      </c>
      <c r="AC95" s="11">
        <v>79.537621294872466</v>
      </c>
    </row>
    <row r="96" spans="1:29" x14ac:dyDescent="0.25">
      <c r="A96" t="s">
        <v>102</v>
      </c>
      <c r="B96" s="8">
        <v>96</v>
      </c>
      <c r="C96" s="8">
        <v>98.47163811672992</v>
      </c>
      <c r="D96" s="8">
        <v>54</v>
      </c>
      <c r="E96" s="8">
        <v>55.289347585698494</v>
      </c>
      <c r="G96" t="s">
        <v>102</v>
      </c>
      <c r="H96" s="8">
        <v>187</v>
      </c>
      <c r="I96" s="8">
        <v>191.81454508154684</v>
      </c>
      <c r="J96" s="8">
        <v>163</v>
      </c>
      <c r="K96" s="8">
        <v>166.89191956423804</v>
      </c>
      <c r="M96" t="s">
        <v>102</v>
      </c>
      <c r="N96" s="9">
        <v>-42</v>
      </c>
      <c r="O96" s="10">
        <v>-43.182290531031427</v>
      </c>
      <c r="P96" s="10">
        <v>-24</v>
      </c>
      <c r="Q96" s="10">
        <v>-24.922625517308802</v>
      </c>
      <c r="S96" t="s">
        <v>90</v>
      </c>
      <c r="T96" s="11">
        <v>26.917900403768503</v>
      </c>
      <c r="V96" t="s">
        <v>98</v>
      </c>
      <c r="W96" s="11">
        <v>15.907524258974496</v>
      </c>
      <c r="Y96" t="s">
        <v>90</v>
      </c>
      <c r="Z96" s="11">
        <v>26.917900403768503</v>
      </c>
      <c r="AB96" t="s">
        <v>101</v>
      </c>
      <c r="AC96" s="11">
        <v>78.755660563102978</v>
      </c>
    </row>
    <row r="97" spans="1:29" ht="30" x14ac:dyDescent="0.25">
      <c r="A97" t="s">
        <v>103</v>
      </c>
      <c r="B97" s="8">
        <v>287</v>
      </c>
      <c r="C97" s="8">
        <v>48.324796513879484</v>
      </c>
      <c r="D97" s="8">
        <v>222</v>
      </c>
      <c r="E97" s="8">
        <v>37.420355324815425</v>
      </c>
      <c r="G97" t="s">
        <v>103</v>
      </c>
      <c r="H97" s="8">
        <v>761</v>
      </c>
      <c r="I97" s="8">
        <v>128.13648134864908</v>
      </c>
      <c r="J97" s="8">
        <v>642</v>
      </c>
      <c r="K97" s="8">
        <v>108.21562215554731</v>
      </c>
      <c r="M97" t="s">
        <v>103</v>
      </c>
      <c r="N97" s="9">
        <v>-65</v>
      </c>
      <c r="O97" s="10">
        <v>-10.904441189064059</v>
      </c>
      <c r="P97" s="10">
        <v>-119</v>
      </c>
      <c r="Q97" s="10">
        <v>-19.920859193101776</v>
      </c>
      <c r="S97" s="6" t="s">
        <v>103</v>
      </c>
      <c r="T97" s="12" t="s">
        <v>122</v>
      </c>
      <c r="V97" s="6" t="s">
        <v>103</v>
      </c>
      <c r="W97" s="12" t="s">
        <v>122</v>
      </c>
      <c r="Y97" s="6" t="s">
        <v>103</v>
      </c>
      <c r="Z97" s="12" t="s">
        <v>122</v>
      </c>
      <c r="AB97" s="6" t="s">
        <v>103</v>
      </c>
      <c r="AC97" s="12" t="s">
        <v>122</v>
      </c>
    </row>
    <row r="98" spans="1:29" x14ac:dyDescent="0.25">
      <c r="A98" t="s">
        <v>104</v>
      </c>
      <c r="B98" s="8">
        <v>17</v>
      </c>
      <c r="C98" s="8">
        <v>46.464591248257577</v>
      </c>
      <c r="D98" s="8">
        <v>10</v>
      </c>
      <c r="E98" s="8">
        <v>27.32539075308777</v>
      </c>
      <c r="G98" t="s">
        <v>104</v>
      </c>
      <c r="H98" s="8">
        <v>40</v>
      </c>
      <c r="I98" s="8">
        <v>109.32844999590019</v>
      </c>
      <c r="J98" s="8">
        <v>34</v>
      </c>
      <c r="K98" s="8">
        <v>92.906328560498409</v>
      </c>
      <c r="M98" t="s">
        <v>104</v>
      </c>
      <c r="N98" s="9">
        <v>-7</v>
      </c>
      <c r="O98" s="10">
        <v>-19.139200495169806</v>
      </c>
      <c r="P98" s="10">
        <v>-6</v>
      </c>
      <c r="Q98" s="10">
        <v>-16.422121435401777</v>
      </c>
      <c r="S98" t="s">
        <v>111</v>
      </c>
      <c r="T98" s="11">
        <v>126.23810448630802</v>
      </c>
      <c r="V98" t="s">
        <v>109</v>
      </c>
      <c r="W98" s="11">
        <v>67.189787152352849</v>
      </c>
      <c r="Y98" t="s">
        <v>111</v>
      </c>
      <c r="Z98" s="11">
        <v>165.08059817440281</v>
      </c>
      <c r="AB98" t="s">
        <v>109</v>
      </c>
      <c r="AC98" s="11">
        <v>194.37045569073501</v>
      </c>
    </row>
    <row r="99" spans="1:29" x14ac:dyDescent="0.25">
      <c r="A99" t="s">
        <v>105</v>
      </c>
      <c r="B99" s="8">
        <v>19</v>
      </c>
      <c r="C99" s="8">
        <v>32.501411245488292</v>
      </c>
      <c r="D99" s="8">
        <v>16</v>
      </c>
      <c r="E99" s="8">
        <v>27.561021824884154</v>
      </c>
      <c r="G99" t="s">
        <v>105</v>
      </c>
      <c r="H99" s="8">
        <v>55</v>
      </c>
      <c r="I99" s="8">
        <v>94.083032552729264</v>
      </c>
      <c r="J99" s="8">
        <v>58</v>
      </c>
      <c r="K99" s="8">
        <v>99.908704115205083</v>
      </c>
      <c r="M99" t="s">
        <v>105</v>
      </c>
      <c r="N99" s="9">
        <v>-3</v>
      </c>
      <c r="O99" s="10">
        <v>-4.9403894206041379</v>
      </c>
      <c r="P99" s="10">
        <v>3</v>
      </c>
      <c r="Q99" s="10">
        <v>5.8256715624758186</v>
      </c>
      <c r="S99" t="s">
        <v>109</v>
      </c>
      <c r="T99" s="11">
        <v>88.567598621217925</v>
      </c>
      <c r="V99" t="s">
        <v>112</v>
      </c>
      <c r="W99" s="11">
        <v>58.433059087509349</v>
      </c>
      <c r="Y99" t="s">
        <v>109</v>
      </c>
      <c r="Z99" s="11">
        <v>157.98544618919954</v>
      </c>
      <c r="AB99" t="s">
        <v>113</v>
      </c>
      <c r="AC99" s="11">
        <v>150.57721264848587</v>
      </c>
    </row>
    <row r="100" spans="1:29" x14ac:dyDescent="0.25">
      <c r="A100" t="s">
        <v>106</v>
      </c>
      <c r="B100" s="8">
        <v>25</v>
      </c>
      <c r="C100" s="8">
        <v>39.181882297625577</v>
      </c>
      <c r="D100" s="8">
        <v>21</v>
      </c>
      <c r="E100" s="8">
        <v>33.085976272628443</v>
      </c>
      <c r="G100" t="s">
        <v>106</v>
      </c>
      <c r="H100" s="8">
        <v>72</v>
      </c>
      <c r="I100" s="8">
        <v>112.84382101716167</v>
      </c>
      <c r="J100" s="8">
        <v>56</v>
      </c>
      <c r="K100" s="8">
        <v>88.229270060342529</v>
      </c>
      <c r="M100" t="s">
        <v>106</v>
      </c>
      <c r="N100" s="9">
        <v>-4</v>
      </c>
      <c r="O100" s="10">
        <v>-6.0959060249971344</v>
      </c>
      <c r="P100" s="10">
        <v>-16</v>
      </c>
      <c r="Q100" s="10">
        <v>-24.614550956819144</v>
      </c>
      <c r="S100" t="s">
        <v>113</v>
      </c>
      <c r="T100" s="11">
        <v>74.765319967878597</v>
      </c>
      <c r="V100" t="s">
        <v>113</v>
      </c>
      <c r="W100" s="11">
        <v>50.192404216161954</v>
      </c>
      <c r="Y100" t="s">
        <v>113</v>
      </c>
      <c r="Z100" s="11">
        <v>157.83789770996594</v>
      </c>
      <c r="AB100" t="s">
        <v>111</v>
      </c>
      <c r="AC100" s="11">
        <v>119.61335790256361</v>
      </c>
    </row>
    <row r="101" spans="1:29" x14ac:dyDescent="0.25">
      <c r="A101" t="s">
        <v>107</v>
      </c>
      <c r="B101" s="8">
        <v>19</v>
      </c>
      <c r="C101" s="8">
        <v>49.577288383258534</v>
      </c>
      <c r="D101" s="8">
        <v>13</v>
      </c>
      <c r="E101" s="8">
        <v>34.141345168999656</v>
      </c>
      <c r="G101" t="s">
        <v>107</v>
      </c>
      <c r="H101" s="8">
        <v>34</v>
      </c>
      <c r="I101" s="8">
        <v>88.71725289635738</v>
      </c>
      <c r="J101" s="8">
        <v>41</v>
      </c>
      <c r="K101" s="8">
        <v>107.67655014838353</v>
      </c>
      <c r="M101" t="s">
        <v>107</v>
      </c>
      <c r="N101" s="9">
        <v>-6</v>
      </c>
      <c r="O101" s="10">
        <v>-15.435943214258877</v>
      </c>
      <c r="P101" s="10">
        <v>7</v>
      </c>
      <c r="Q101" s="10">
        <v>18.959297252026147</v>
      </c>
      <c r="S101" t="s">
        <v>107</v>
      </c>
      <c r="T101" s="11">
        <v>49.577288383258534</v>
      </c>
      <c r="V101" t="s">
        <v>111</v>
      </c>
      <c r="W101" s="11">
        <v>38.793521481912521</v>
      </c>
      <c r="Y101" t="s">
        <v>114</v>
      </c>
      <c r="Z101" s="11">
        <v>149.66370475921619</v>
      </c>
      <c r="AB101" t="s">
        <v>112</v>
      </c>
      <c r="AC101" s="11">
        <v>119.20344053851908</v>
      </c>
    </row>
    <row r="102" spans="1:29" x14ac:dyDescent="0.25">
      <c r="A102" t="s">
        <v>108</v>
      </c>
      <c r="B102" s="8">
        <v>0</v>
      </c>
      <c r="C102" s="8">
        <v>0</v>
      </c>
      <c r="D102" s="8">
        <v>0</v>
      </c>
      <c r="E102" s="8">
        <v>0</v>
      </c>
      <c r="G102" t="s">
        <v>108</v>
      </c>
      <c r="H102" s="8">
        <v>0</v>
      </c>
      <c r="I102" s="8">
        <v>0</v>
      </c>
      <c r="J102" s="8">
        <v>0</v>
      </c>
      <c r="K102" s="8">
        <v>0</v>
      </c>
      <c r="M102" t="s">
        <v>108</v>
      </c>
      <c r="N102" s="9">
        <v>0</v>
      </c>
      <c r="O102" s="10">
        <v>0</v>
      </c>
      <c r="P102" s="10">
        <v>0</v>
      </c>
      <c r="Q102" s="10">
        <v>0</v>
      </c>
      <c r="S102" t="s">
        <v>104</v>
      </c>
      <c r="T102" s="11">
        <v>46.464591248257577</v>
      </c>
      <c r="V102" t="s">
        <v>107</v>
      </c>
      <c r="W102" s="11">
        <v>34.141345168999656</v>
      </c>
      <c r="Y102" t="s">
        <v>110</v>
      </c>
      <c r="Z102" s="11">
        <v>120.96774193548387</v>
      </c>
      <c r="AB102" t="s">
        <v>107</v>
      </c>
      <c r="AC102" s="11">
        <v>107.67655014838353</v>
      </c>
    </row>
    <row r="103" spans="1:29" x14ac:dyDescent="0.25">
      <c r="A103" t="s">
        <v>109</v>
      </c>
      <c r="B103" s="8">
        <v>37</v>
      </c>
      <c r="C103" s="8">
        <v>88.567598621217925</v>
      </c>
      <c r="D103" s="8">
        <v>28</v>
      </c>
      <c r="E103" s="8">
        <v>67.189787152352849</v>
      </c>
      <c r="G103" t="s">
        <v>109</v>
      </c>
      <c r="H103" s="8">
        <v>66</v>
      </c>
      <c r="I103" s="8">
        <v>157.98544618919954</v>
      </c>
      <c r="J103" s="8">
        <v>81</v>
      </c>
      <c r="K103" s="8">
        <v>194.37045569073501</v>
      </c>
      <c r="M103" t="s">
        <v>109</v>
      </c>
      <c r="N103" s="9">
        <v>-9</v>
      </c>
      <c r="O103" s="10">
        <v>-21.377811468865076</v>
      </c>
      <c r="P103" s="10">
        <v>15</v>
      </c>
      <c r="Q103" s="10">
        <v>36.385009501535478</v>
      </c>
      <c r="S103" t="s">
        <v>114</v>
      </c>
      <c r="T103" s="11">
        <v>41.672827971877567</v>
      </c>
      <c r="V103" t="s">
        <v>106</v>
      </c>
      <c r="W103" s="11">
        <v>33.085976272628443</v>
      </c>
      <c r="Y103" t="s">
        <v>106</v>
      </c>
      <c r="Z103" s="11">
        <v>112.84382101716167</v>
      </c>
      <c r="AB103" t="s">
        <v>105</v>
      </c>
      <c r="AC103" s="11">
        <v>99.908704115205083</v>
      </c>
    </row>
    <row r="104" spans="1:29" x14ac:dyDescent="0.25">
      <c r="A104" t="s">
        <v>110</v>
      </c>
      <c r="B104" s="8">
        <v>2</v>
      </c>
      <c r="C104" s="8">
        <v>10.080645161290322</v>
      </c>
      <c r="D104" s="8">
        <v>5</v>
      </c>
      <c r="E104" s="8">
        <v>25.533653355122052</v>
      </c>
      <c r="G104" t="s">
        <v>110</v>
      </c>
      <c r="H104" s="8">
        <v>24</v>
      </c>
      <c r="I104" s="8">
        <v>120.96774193548387</v>
      </c>
      <c r="J104" s="8">
        <v>19</v>
      </c>
      <c r="K104" s="8">
        <v>97.027882749463785</v>
      </c>
      <c r="M104" t="s">
        <v>110</v>
      </c>
      <c r="N104" s="9">
        <v>3</v>
      </c>
      <c r="O104" s="10">
        <v>15.45300819383173</v>
      </c>
      <c r="P104" s="10">
        <v>-5</v>
      </c>
      <c r="Q104" s="10">
        <v>-23.939859186020087</v>
      </c>
      <c r="S104" t="s">
        <v>106</v>
      </c>
      <c r="T104" s="11">
        <v>39.181882297625577</v>
      </c>
      <c r="V104" t="s">
        <v>114</v>
      </c>
      <c r="W104" s="11">
        <v>32.962725393770938</v>
      </c>
      <c r="Y104" t="s">
        <v>104</v>
      </c>
      <c r="Z104" s="11">
        <v>109.32844999590019</v>
      </c>
      <c r="AB104" t="s">
        <v>110</v>
      </c>
      <c r="AC104" s="11">
        <v>97.027882749463785</v>
      </c>
    </row>
    <row r="105" spans="1:29" x14ac:dyDescent="0.25">
      <c r="A105" t="s">
        <v>111</v>
      </c>
      <c r="B105" s="8">
        <v>39</v>
      </c>
      <c r="C105" s="8">
        <v>126.23810448630802</v>
      </c>
      <c r="D105" s="8">
        <v>12</v>
      </c>
      <c r="E105" s="8">
        <v>38.793521481912521</v>
      </c>
      <c r="G105" t="s">
        <v>111</v>
      </c>
      <c r="H105" s="8">
        <v>51</v>
      </c>
      <c r="I105" s="8">
        <v>165.08059817440281</v>
      </c>
      <c r="J105" s="8">
        <v>37</v>
      </c>
      <c r="K105" s="8">
        <v>119.61335790256361</v>
      </c>
      <c r="M105" t="s">
        <v>111</v>
      </c>
      <c r="N105" s="9">
        <v>-27</v>
      </c>
      <c r="O105" s="10">
        <v>-87.444583004395497</v>
      </c>
      <c r="P105" s="10">
        <v>-14</v>
      </c>
      <c r="Q105" s="10">
        <v>-45.467240271839202</v>
      </c>
      <c r="S105" t="s">
        <v>105</v>
      </c>
      <c r="T105" s="11">
        <v>32.501411245488292</v>
      </c>
      <c r="V105" t="s">
        <v>105</v>
      </c>
      <c r="W105" s="11">
        <v>27.561021824884154</v>
      </c>
      <c r="Y105" t="s">
        <v>105</v>
      </c>
      <c r="Z105" s="11">
        <v>94.083032552729264</v>
      </c>
      <c r="AB105" t="s">
        <v>114</v>
      </c>
      <c r="AC105" s="11">
        <v>93.988311595752265</v>
      </c>
    </row>
    <row r="106" spans="1:29" x14ac:dyDescent="0.25">
      <c r="A106" t="s">
        <v>112</v>
      </c>
      <c r="B106" s="8">
        <v>9</v>
      </c>
      <c r="C106" s="8">
        <v>20.848776871756858</v>
      </c>
      <c r="D106" s="8">
        <v>25</v>
      </c>
      <c r="E106" s="8">
        <v>58.433059087509349</v>
      </c>
      <c r="G106" t="s">
        <v>112</v>
      </c>
      <c r="H106" s="8">
        <v>28</v>
      </c>
      <c r="I106" s="8">
        <v>64.86286137879911</v>
      </c>
      <c r="J106" s="8">
        <v>51</v>
      </c>
      <c r="K106" s="8">
        <v>119.20344053851908</v>
      </c>
      <c r="M106" t="s">
        <v>112</v>
      </c>
      <c r="N106" s="9">
        <v>16</v>
      </c>
      <c r="O106" s="10">
        <v>37.584282215752495</v>
      </c>
      <c r="P106" s="10">
        <v>23</v>
      </c>
      <c r="Q106" s="10">
        <v>54.340579159719965</v>
      </c>
      <c r="S106" t="s">
        <v>112</v>
      </c>
      <c r="T106" s="11">
        <v>20.848776871756858</v>
      </c>
      <c r="V106" t="s">
        <v>104</v>
      </c>
      <c r="W106" s="11">
        <v>27.32539075308777</v>
      </c>
      <c r="Y106" t="s">
        <v>107</v>
      </c>
      <c r="Z106" s="11">
        <v>88.71725289635738</v>
      </c>
      <c r="AB106" t="s">
        <v>104</v>
      </c>
      <c r="AC106" s="11">
        <v>92.906328560498409</v>
      </c>
    </row>
    <row r="107" spans="1:29" x14ac:dyDescent="0.25">
      <c r="A107" t="s">
        <v>113</v>
      </c>
      <c r="B107" s="8">
        <v>27</v>
      </c>
      <c r="C107" s="8">
        <v>74.765319967878597</v>
      </c>
      <c r="D107" s="8">
        <v>18</v>
      </c>
      <c r="E107" s="8">
        <v>50.192404216161954</v>
      </c>
      <c r="G107" t="s">
        <v>113</v>
      </c>
      <c r="H107" s="8">
        <v>57</v>
      </c>
      <c r="I107" s="8">
        <v>157.83789770996594</v>
      </c>
      <c r="J107" s="8">
        <v>54</v>
      </c>
      <c r="K107" s="8">
        <v>150.57721264848587</v>
      </c>
      <c r="M107" t="s">
        <v>113</v>
      </c>
      <c r="N107" s="9">
        <v>-9</v>
      </c>
      <c r="O107" s="10">
        <v>-24.572915751716643</v>
      </c>
      <c r="P107" s="10">
        <v>-3</v>
      </c>
      <c r="Q107" s="10">
        <v>-7.2606850614800749</v>
      </c>
      <c r="S107" t="s">
        <v>110</v>
      </c>
      <c r="T107" s="11">
        <v>10.080645161290322</v>
      </c>
      <c r="V107" t="s">
        <v>110</v>
      </c>
      <c r="W107" s="11">
        <v>25.533653355122052</v>
      </c>
      <c r="Y107" t="s">
        <v>112</v>
      </c>
      <c r="Z107" s="11">
        <v>64.86286137879911</v>
      </c>
      <c r="AB107" t="s">
        <v>106</v>
      </c>
      <c r="AC107" s="11">
        <v>88.229270060342529</v>
      </c>
    </row>
    <row r="108" spans="1:29" x14ac:dyDescent="0.25">
      <c r="A108" t="s">
        <v>114</v>
      </c>
      <c r="B108" s="8">
        <v>93</v>
      </c>
      <c r="C108" s="8">
        <v>41.672827971877567</v>
      </c>
      <c r="D108" s="8">
        <v>74</v>
      </c>
      <c r="E108" s="8">
        <v>32.962725393770938</v>
      </c>
      <c r="G108" t="s">
        <v>114</v>
      </c>
      <c r="H108" s="8">
        <v>334</v>
      </c>
      <c r="I108" s="8">
        <v>149.66370475921619</v>
      </c>
      <c r="J108" s="8">
        <v>211</v>
      </c>
      <c r="K108" s="8">
        <v>93.988311595752265</v>
      </c>
      <c r="M108" t="s">
        <v>114</v>
      </c>
      <c r="N108" s="9">
        <v>-19</v>
      </c>
      <c r="O108" s="10">
        <v>-8.7101025781066284</v>
      </c>
      <c r="P108" s="10">
        <v>-123</v>
      </c>
      <c r="Q108" s="10">
        <v>-55.675393163463923</v>
      </c>
      <c r="S108" t="s">
        <v>108</v>
      </c>
      <c r="T108" s="11">
        <v>0</v>
      </c>
      <c r="V108" t="s">
        <v>108</v>
      </c>
      <c r="W108" s="11">
        <v>0</v>
      </c>
      <c r="Y108" t="s">
        <v>108</v>
      </c>
      <c r="Z108" s="11">
        <v>0</v>
      </c>
      <c r="AB108" t="s">
        <v>108</v>
      </c>
      <c r="AC108" s="11">
        <v>0</v>
      </c>
    </row>
  </sheetData>
  <sortState xmlns:xlrd2="http://schemas.microsoft.com/office/spreadsheetml/2017/richdata2" ref="AB98:AC108">
    <sortCondition descending="1" ref="AC98:AC108"/>
  </sortState>
  <mergeCells count="6">
    <mergeCell ref="P2:Q2"/>
    <mergeCell ref="B2:C2"/>
    <mergeCell ref="D2:E2"/>
    <mergeCell ref="H2:I2"/>
    <mergeCell ref="J2:K2"/>
    <mergeCell ref="N2:O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094C-9D86-4C80-AD2F-93395EF79DA0}">
  <dimension ref="A1:O15"/>
  <sheetViews>
    <sheetView tabSelected="1" workbookViewId="0">
      <selection activeCell="A14" sqref="A14"/>
    </sheetView>
  </sheetViews>
  <sheetFormatPr defaultRowHeight="15" x14ac:dyDescent="0.25"/>
  <sheetData>
    <row r="1" spans="1:15" ht="18.75" x14ac:dyDescent="0.3">
      <c r="A1" s="13"/>
    </row>
    <row r="2" spans="1:15" ht="18.75" x14ac:dyDescent="0.3">
      <c r="A2" s="13"/>
    </row>
    <row r="3" spans="1:15" x14ac:dyDescent="0.25">
      <c r="A3" s="6"/>
    </row>
    <row r="5" spans="1:15" ht="18.75" x14ac:dyDescent="0.3">
      <c r="A5" s="13"/>
    </row>
    <row r="6" spans="1:15" ht="18.75" x14ac:dyDescent="0.3">
      <c r="A6" s="13"/>
    </row>
    <row r="7" spans="1:15" x14ac:dyDescent="0.25">
      <c r="A7" s="6" t="s">
        <v>134</v>
      </c>
    </row>
    <row r="9" spans="1:15" x14ac:dyDescent="0.25">
      <c r="B9" s="14">
        <v>2010</v>
      </c>
      <c r="C9" s="14">
        <v>2011</v>
      </c>
      <c r="D9" s="14">
        <v>2012</v>
      </c>
      <c r="E9" s="14">
        <v>2013</v>
      </c>
      <c r="F9" s="14">
        <v>2014</v>
      </c>
      <c r="G9" s="14">
        <v>2015</v>
      </c>
      <c r="H9" s="14">
        <v>2016</v>
      </c>
      <c r="I9" s="14">
        <v>2017</v>
      </c>
      <c r="J9" s="15">
        <v>2018</v>
      </c>
      <c r="K9" s="15">
        <v>2019</v>
      </c>
      <c r="L9" s="15">
        <v>2020</v>
      </c>
      <c r="M9" s="15">
        <v>2021</v>
      </c>
      <c r="N9" s="15">
        <v>2022</v>
      </c>
      <c r="O9" s="15">
        <v>2023</v>
      </c>
    </row>
    <row r="10" spans="1:15" x14ac:dyDescent="0.25">
      <c r="A10" s="6" t="s">
        <v>135</v>
      </c>
      <c r="B10" s="16">
        <v>896.09854603069027</v>
      </c>
      <c r="C10" s="16">
        <v>907.37001892979185</v>
      </c>
      <c r="D10" s="16">
        <v>869.26029307746524</v>
      </c>
      <c r="E10" s="16">
        <v>838.72457717351858</v>
      </c>
      <c r="F10" s="16">
        <v>736.70965938873007</v>
      </c>
      <c r="G10" s="16">
        <v>662.13266317276043</v>
      </c>
      <c r="H10" s="16">
        <v>636.78341395395466</v>
      </c>
      <c r="I10" s="16">
        <v>581.68437610573812</v>
      </c>
      <c r="J10" s="17">
        <v>578.85517747701738</v>
      </c>
      <c r="K10" s="17">
        <v>492.56379204536893</v>
      </c>
      <c r="L10" s="17">
        <v>349.00202225656915</v>
      </c>
      <c r="M10" s="18">
        <v>253.80442740345487</v>
      </c>
      <c r="N10">
        <v>254.80442740345501</v>
      </c>
      <c r="O10">
        <v>255.80442740345501</v>
      </c>
    </row>
    <row r="11" spans="1:15" x14ac:dyDescent="0.25">
      <c r="A11" s="6" t="s">
        <v>136</v>
      </c>
      <c r="B11" s="16">
        <v>148.34</v>
      </c>
      <c r="C11" s="16">
        <v>165.28</v>
      </c>
      <c r="D11" s="16">
        <v>179.41</v>
      </c>
      <c r="E11" s="16">
        <v>185.66</v>
      </c>
      <c r="F11" s="16">
        <v>188.35</v>
      </c>
      <c r="G11" s="16">
        <v>205.84</v>
      </c>
      <c r="H11" s="16">
        <v>184.08</v>
      </c>
      <c r="I11" s="16">
        <v>141.22</v>
      </c>
      <c r="J11" s="17">
        <v>117.77</v>
      </c>
      <c r="K11" s="17">
        <v>104.97</v>
      </c>
      <c r="L11" s="17">
        <v>90.21</v>
      </c>
      <c r="M11" s="18">
        <v>65.158426184931614</v>
      </c>
      <c r="N11">
        <v>79.297359080791679</v>
      </c>
      <c r="O11">
        <v>93.257834501767633</v>
      </c>
    </row>
    <row r="12" spans="1:15" x14ac:dyDescent="0.25">
      <c r="A12" s="6" t="s">
        <v>137</v>
      </c>
      <c r="B12">
        <v>475.6</v>
      </c>
      <c r="C12">
        <v>497.66</v>
      </c>
      <c r="D12">
        <v>512.9</v>
      </c>
      <c r="E12">
        <v>509.4</v>
      </c>
      <c r="F12">
        <v>423.28</v>
      </c>
      <c r="G12">
        <v>392.44</v>
      </c>
      <c r="H12">
        <v>334.09</v>
      </c>
      <c r="I12">
        <v>291.92</v>
      </c>
      <c r="J12">
        <v>247.16</v>
      </c>
      <c r="K12">
        <v>226.62</v>
      </c>
      <c r="L12">
        <v>175.58953535581273</v>
      </c>
      <c r="M12" s="18">
        <v>134.24728742597213</v>
      </c>
      <c r="N12">
        <v>137.3005471641556</v>
      </c>
      <c r="O12">
        <v>126.81866775247894</v>
      </c>
    </row>
    <row r="13" spans="1:15" x14ac:dyDescent="0.25">
      <c r="A13" s="6" t="s">
        <v>138</v>
      </c>
      <c r="B13" s="16">
        <v>434.25</v>
      </c>
      <c r="C13" s="16">
        <v>455.07</v>
      </c>
      <c r="D13" s="16">
        <v>417.09</v>
      </c>
      <c r="E13" s="16">
        <v>425.43</v>
      </c>
      <c r="F13" s="16">
        <v>393.76</v>
      </c>
      <c r="G13" s="16">
        <v>435.94</v>
      </c>
      <c r="H13" s="16">
        <v>428.6</v>
      </c>
      <c r="I13" s="16">
        <v>432.77</v>
      </c>
      <c r="J13" s="17">
        <v>363.83</v>
      </c>
      <c r="K13" s="17">
        <v>336.82</v>
      </c>
      <c r="L13" s="17">
        <v>377.16434497718774</v>
      </c>
      <c r="M13" s="18">
        <v>344.69839536195099</v>
      </c>
      <c r="N13">
        <v>326.60568455844367</v>
      </c>
      <c r="O13">
        <v>334.63779841498632</v>
      </c>
    </row>
    <row r="14" spans="1:15" x14ac:dyDescent="0.25">
      <c r="A14" s="6" t="s">
        <v>139</v>
      </c>
      <c r="B14" s="16">
        <v>149.93</v>
      </c>
      <c r="C14" s="16">
        <v>117.68</v>
      </c>
      <c r="D14" s="16">
        <v>120.08</v>
      </c>
      <c r="E14" s="16">
        <v>108.05</v>
      </c>
      <c r="F14" s="16">
        <v>98.57</v>
      </c>
      <c r="G14" s="16">
        <v>84.748348645033971</v>
      </c>
      <c r="H14" s="16">
        <v>75.708634530782376</v>
      </c>
      <c r="I14" s="16">
        <v>57.40594253476317</v>
      </c>
      <c r="J14" s="17">
        <v>44.517748167678008</v>
      </c>
      <c r="K14" s="17">
        <v>39.831730500523513</v>
      </c>
      <c r="L14" s="17">
        <v>32.01413221762413</v>
      </c>
      <c r="M14" s="18">
        <v>24.772960608412117</v>
      </c>
      <c r="N14">
        <v>28.985327703633313</v>
      </c>
      <c r="O14">
        <v>32.737541311552029</v>
      </c>
    </row>
    <row r="15" spans="1:15" x14ac:dyDescent="0.25">
      <c r="A15" s="19"/>
      <c r="B15" s="17"/>
      <c r="C15" s="17"/>
      <c r="D15" s="17"/>
      <c r="E15" s="17"/>
      <c r="F15" s="17"/>
      <c r="G15" s="17"/>
      <c r="H15" s="17"/>
      <c r="I15" s="17"/>
      <c r="J15" s="17"/>
      <c r="K15" s="17"/>
      <c r="L15"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STRAF11</vt:lpstr>
      <vt:lpstr>Indbrud i beboelser</vt:lpstr>
      <vt:lpstr>EU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Foxman</dc:creator>
  <cp:lastModifiedBy>Birgitte Hougaard</cp:lastModifiedBy>
  <dcterms:created xsi:type="dcterms:W3CDTF">2024-12-10T11:54:16Z</dcterms:created>
  <dcterms:modified xsi:type="dcterms:W3CDTF">2024-12-16T14:16:02Z</dcterms:modified>
</cp:coreProperties>
</file>