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txfile\home\rawi.HERREDET\Downloads\"/>
    </mc:Choice>
  </mc:AlternateContent>
  <xr:revisionPtr revIDLastSave="0" documentId="8_{C6A72E60-1C9B-400A-A761-5732874D817A}" xr6:coauthVersionLast="47" xr6:coauthVersionMax="47" xr10:uidLastSave="{00000000-0000-0000-0000-000000000000}"/>
  <bookViews>
    <workbookView xWindow="780" yWindow="1995" windowWidth="20775" windowHeight="12390" xr2:uid="{00000000-000D-0000-FFFF-FFFF00000000}"/>
  </bookViews>
  <sheets>
    <sheet name="BOERN1" sheetId="2" r:id="rId1"/>
  </sheets>
  <definedNames>
    <definedName name="_xlnm._FilterDatabase" localSheetId="0" hidden="1">BOERN1!$B$2:$J$101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25" i="2"/>
  <c r="J13" i="2"/>
  <c r="J15" i="2"/>
  <c r="J51" i="2"/>
  <c r="J86" i="2"/>
  <c r="J6" i="2"/>
  <c r="J7" i="2"/>
  <c r="J12" i="2"/>
  <c r="J18" i="2"/>
  <c r="J10" i="2"/>
  <c r="J89" i="2"/>
  <c r="J9" i="2"/>
  <c r="J24" i="2"/>
  <c r="J29" i="2"/>
  <c r="J50" i="2"/>
  <c r="J16" i="2"/>
  <c r="J87" i="2"/>
  <c r="J19" i="2"/>
  <c r="J65" i="2"/>
  <c r="J72" i="2"/>
  <c r="J23" i="2"/>
  <c r="J61" i="2"/>
  <c r="J73" i="2"/>
  <c r="J68" i="2"/>
  <c r="J42" i="2"/>
  <c r="J8" i="2"/>
  <c r="J77" i="2"/>
  <c r="J22" i="2"/>
  <c r="J94" i="2"/>
  <c r="J80" i="2"/>
  <c r="J62" i="2"/>
  <c r="J63" i="2"/>
  <c r="J38" i="2"/>
  <c r="J67" i="2"/>
  <c r="J47" i="2"/>
  <c r="J14" i="2"/>
  <c r="J17" i="2"/>
  <c r="J97" i="2"/>
  <c r="J37" i="2"/>
  <c r="J43" i="2"/>
  <c r="J74" i="2"/>
  <c r="J70" i="2"/>
  <c r="J48" i="2"/>
  <c r="J32" i="2"/>
  <c r="J34" i="2"/>
  <c r="J82" i="2"/>
  <c r="J56" i="2"/>
  <c r="J35" i="2"/>
  <c r="J84" i="2"/>
  <c r="J45" i="2"/>
  <c r="J53" i="2"/>
  <c r="J36" i="2"/>
  <c r="J91" i="2"/>
  <c r="J33" i="2"/>
  <c r="J20" i="2"/>
  <c r="J92" i="2"/>
  <c r="J27" i="2"/>
  <c r="J11" i="2"/>
  <c r="J88" i="2"/>
  <c r="J21" i="2"/>
  <c r="J95" i="2"/>
  <c r="J49" i="2"/>
  <c r="J44" i="2"/>
  <c r="J83" i="2"/>
  <c r="J85" i="2"/>
  <c r="J71" i="2"/>
  <c r="J93" i="2"/>
  <c r="J75" i="2"/>
  <c r="J90" i="2"/>
  <c r="J30" i="2"/>
  <c r="J69" i="2"/>
  <c r="J100" i="2"/>
  <c r="J26" i="2"/>
  <c r="J98" i="2"/>
  <c r="J79" i="2"/>
  <c r="J64" i="2"/>
  <c r="J4" i="2"/>
  <c r="J96" i="2"/>
  <c r="J41" i="2"/>
  <c r="J59" i="2"/>
  <c r="J46" i="2"/>
  <c r="J57" i="2"/>
  <c r="J40" i="2"/>
  <c r="J31" i="2"/>
  <c r="J66" i="2"/>
  <c r="J76" i="2"/>
  <c r="J78" i="2"/>
  <c r="J60" i="2"/>
  <c r="J54" i="2"/>
  <c r="J28" i="2"/>
  <c r="J52" i="2"/>
  <c r="J39" i="2"/>
  <c r="J81" i="2"/>
  <c r="J55" i="2"/>
  <c r="J58" i="2"/>
  <c r="J99" i="2"/>
  <c r="J3" i="2"/>
  <c r="H99" i="2"/>
  <c r="H58" i="2"/>
  <c r="H55" i="2"/>
  <c r="H81" i="2"/>
  <c r="H39" i="2"/>
  <c r="H52" i="2"/>
  <c r="H28" i="2"/>
  <c r="H54" i="2"/>
  <c r="H60" i="2"/>
  <c r="H78" i="2"/>
  <c r="H76" i="2"/>
  <c r="H66" i="2"/>
  <c r="H31" i="2"/>
  <c r="H40" i="2"/>
  <c r="H57" i="2"/>
  <c r="H46" i="2"/>
  <c r="H59" i="2"/>
  <c r="H41" i="2"/>
  <c r="H96" i="2"/>
  <c r="H4" i="2"/>
  <c r="H64" i="2"/>
  <c r="H79" i="2"/>
  <c r="H98" i="2"/>
  <c r="H26" i="2"/>
  <c r="H100" i="2"/>
  <c r="H69" i="2"/>
  <c r="H30" i="2"/>
  <c r="H90" i="2"/>
  <c r="H75" i="2"/>
  <c r="H93" i="2"/>
  <c r="H71" i="2"/>
  <c r="H85" i="2"/>
  <c r="H83" i="2"/>
  <c r="H44" i="2"/>
  <c r="H49" i="2"/>
  <c r="H95" i="2"/>
  <c r="H21" i="2"/>
  <c r="H88" i="2"/>
  <c r="H11" i="2"/>
  <c r="H27" i="2"/>
  <c r="H92" i="2"/>
  <c r="H20" i="2"/>
  <c r="H33" i="2"/>
  <c r="H91" i="2"/>
  <c r="H36" i="2"/>
  <c r="H53" i="2"/>
  <c r="H45" i="2"/>
  <c r="H84" i="2"/>
  <c r="H35" i="2"/>
  <c r="H56" i="2"/>
  <c r="H82" i="2"/>
  <c r="H34" i="2"/>
  <c r="H32" i="2"/>
  <c r="H48" i="2"/>
  <c r="H70" i="2"/>
  <c r="H74" i="2"/>
  <c r="H43" i="2"/>
  <c r="H37" i="2"/>
  <c r="H97" i="2"/>
  <c r="H17" i="2"/>
  <c r="H14" i="2"/>
  <c r="H47" i="2"/>
  <c r="H67" i="2"/>
  <c r="H38" i="2"/>
  <c r="H63" i="2"/>
  <c r="H62" i="2"/>
  <c r="H80" i="2"/>
  <c r="H94" i="2"/>
  <c r="H22" i="2"/>
  <c r="H77" i="2"/>
  <c r="H8" i="2"/>
  <c r="H42" i="2"/>
  <c r="H68" i="2"/>
  <c r="H73" i="2"/>
  <c r="H61" i="2"/>
  <c r="H23" i="2"/>
  <c r="H72" i="2"/>
  <c r="H65" i="2"/>
  <c r="H19" i="2"/>
  <c r="H87" i="2"/>
  <c r="H16" i="2"/>
  <c r="H50" i="2"/>
  <c r="H29" i="2"/>
  <c r="H24" i="2"/>
  <c r="H9" i="2"/>
  <c r="H89" i="2"/>
  <c r="H10" i="2"/>
  <c r="H18" i="2"/>
  <c r="H12" i="2"/>
  <c r="H7" i="2"/>
  <c r="H6" i="2"/>
  <c r="H86" i="2"/>
  <c r="H51" i="2"/>
  <c r="H15" i="2"/>
  <c r="H13" i="2"/>
  <c r="H25" i="2"/>
  <c r="H5" i="2"/>
  <c r="H3" i="2"/>
  <c r="I5" i="2"/>
  <c r="I25" i="2"/>
  <c r="I13" i="2"/>
  <c r="I15" i="2"/>
  <c r="I51" i="2"/>
  <c r="I86" i="2"/>
  <c r="I6" i="2"/>
  <c r="I7" i="2"/>
  <c r="I12" i="2"/>
  <c r="I18" i="2"/>
  <c r="I10" i="2"/>
  <c r="I89" i="2"/>
  <c r="I9" i="2"/>
  <c r="I24" i="2"/>
  <c r="I29" i="2"/>
  <c r="I50" i="2"/>
  <c r="I16" i="2"/>
  <c r="I87" i="2"/>
  <c r="I19" i="2"/>
  <c r="I65" i="2"/>
  <c r="I72" i="2"/>
  <c r="I23" i="2"/>
  <c r="I61" i="2"/>
  <c r="I73" i="2"/>
  <c r="I68" i="2"/>
  <c r="I42" i="2"/>
  <c r="I8" i="2"/>
  <c r="I77" i="2"/>
  <c r="I22" i="2"/>
  <c r="I94" i="2"/>
  <c r="I80" i="2"/>
  <c r="I62" i="2"/>
  <c r="I63" i="2"/>
  <c r="I38" i="2"/>
  <c r="I67" i="2"/>
  <c r="I47" i="2"/>
  <c r="I14" i="2"/>
  <c r="I17" i="2"/>
  <c r="I97" i="2"/>
  <c r="I37" i="2"/>
  <c r="I43" i="2"/>
  <c r="I74" i="2"/>
  <c r="I70" i="2"/>
  <c r="I48" i="2"/>
  <c r="I32" i="2"/>
  <c r="I34" i="2"/>
  <c r="I82" i="2"/>
  <c r="I56" i="2"/>
  <c r="I35" i="2"/>
  <c r="I84" i="2"/>
  <c r="I45" i="2"/>
  <c r="I53" i="2"/>
  <c r="I36" i="2"/>
  <c r="I91" i="2"/>
  <c r="I33" i="2"/>
  <c r="I20" i="2"/>
  <c r="I92" i="2"/>
  <c r="I27" i="2"/>
  <c r="I11" i="2"/>
  <c r="I88" i="2"/>
  <c r="I21" i="2"/>
  <c r="I95" i="2"/>
  <c r="I49" i="2"/>
  <c r="I44" i="2"/>
  <c r="I83" i="2"/>
  <c r="I85" i="2"/>
  <c r="I71" i="2"/>
  <c r="I93" i="2"/>
  <c r="I75" i="2"/>
  <c r="I90" i="2"/>
  <c r="I30" i="2"/>
  <c r="I69" i="2"/>
  <c r="I100" i="2"/>
  <c r="I26" i="2"/>
  <c r="I98" i="2"/>
  <c r="I79" i="2"/>
  <c r="I64" i="2"/>
  <c r="I4" i="2"/>
  <c r="I96" i="2"/>
  <c r="I41" i="2"/>
  <c r="I59" i="2"/>
  <c r="I46" i="2"/>
  <c r="I57" i="2"/>
  <c r="I40" i="2"/>
  <c r="I31" i="2"/>
  <c r="I66" i="2"/>
  <c r="I76" i="2"/>
  <c r="I78" i="2"/>
  <c r="I60" i="2"/>
  <c r="I54" i="2"/>
  <c r="I28" i="2"/>
  <c r="I52" i="2"/>
  <c r="I39" i="2"/>
  <c r="I81" i="2"/>
  <c r="I55" i="2"/>
  <c r="I58" i="2"/>
  <c r="I99" i="2"/>
  <c r="I3" i="2"/>
  <c r="I101" i="2" l="1"/>
  <c r="J101" i="2"/>
</calcChain>
</file>

<file path=xl/sharedStrings.xml><?xml version="1.0" encoding="utf-8"?>
<sst xmlns="http://schemas.openxmlformats.org/spreadsheetml/2006/main" count="207" uniqueCount="117">
  <si>
    <t>Pædagog</t>
  </si>
  <si>
    <t>Pædagogmedhjælpere og assistenter</t>
  </si>
  <si>
    <t>København</t>
  </si>
  <si>
    <t>Frederiksberg</t>
  </si>
  <si>
    <t>Dragør</t>
  </si>
  <si>
    <t>Tårnby</t>
  </si>
  <si>
    <t>Albertslund</t>
  </si>
  <si>
    <t>Ballerup</t>
  </si>
  <si>
    <t>Brøndby</t>
  </si>
  <si>
    <t>Gentofte</t>
  </si>
  <si>
    <t>Gladsaxe</t>
  </si>
  <si>
    <t>Glostrup</t>
  </si>
  <si>
    <t>Herlev</t>
  </si>
  <si>
    <t>Hvidovre</t>
  </si>
  <si>
    <t>Høje-Taastrup</t>
  </si>
  <si>
    <t>Ishøj</t>
  </si>
  <si>
    <t>Lyngby-Taarbæk</t>
  </si>
  <si>
    <t>Rødovre</t>
  </si>
  <si>
    <t>Vallensbæk</t>
  </si>
  <si>
    <t>Allerød</t>
  </si>
  <si>
    <t>Egedal</t>
  </si>
  <si>
    <t>Fredensborg</t>
  </si>
  <si>
    <t>Frederikssund</t>
  </si>
  <si>
    <t>Furesø</t>
  </si>
  <si>
    <t>Gribskov</t>
  </si>
  <si>
    <t>Halsnæs</t>
  </si>
  <si>
    <t>Helsingør</t>
  </si>
  <si>
    <t>Hillerød</t>
  </si>
  <si>
    <t>Hørsholm</t>
  </si>
  <si>
    <t>Rudersdal</t>
  </si>
  <si>
    <t>Bornholm</t>
  </si>
  <si>
    <t>Greve</t>
  </si>
  <si>
    <t>Køge</t>
  </si>
  <si>
    <t>Lejre</t>
  </si>
  <si>
    <t>Roskilde</t>
  </si>
  <si>
    <t>Solrød</t>
  </si>
  <si>
    <t>Faxe</t>
  </si>
  <si>
    <t>Guldborgsund</t>
  </si>
  <si>
    <t>Holbæk</t>
  </si>
  <si>
    <t>Kalundborg</t>
  </si>
  <si>
    <t>Lolland</t>
  </si>
  <si>
    <t>Næstved</t>
  </si>
  <si>
    <t>Odsherred</t>
  </si>
  <si>
    <t>Ringsted</t>
  </si>
  <si>
    <t>Slagelse</t>
  </si>
  <si>
    <t>Sorø</t>
  </si>
  <si>
    <t>Stevns</t>
  </si>
  <si>
    <t>Vordingborg</t>
  </si>
  <si>
    <t>Assens</t>
  </si>
  <si>
    <t>Faaborg-Midtfyn</t>
  </si>
  <si>
    <t>Kerteminde</t>
  </si>
  <si>
    <t>Langeland</t>
  </si>
  <si>
    <t>Middelfart</t>
  </si>
  <si>
    <t>Nordfyns</t>
  </si>
  <si>
    <t>Nyborg</t>
  </si>
  <si>
    <t>Odense</t>
  </si>
  <si>
    <t>Svendborg</t>
  </si>
  <si>
    <t>Ærø</t>
  </si>
  <si>
    <t>Billund</t>
  </si>
  <si>
    <t>Esbjerg</t>
  </si>
  <si>
    <t>Fanø</t>
  </si>
  <si>
    <t>Fredericia</t>
  </si>
  <si>
    <t>Haderslev</t>
  </si>
  <si>
    <t>Kolding</t>
  </si>
  <si>
    <t>Sønderborg</t>
  </si>
  <si>
    <t>Tønder</t>
  </si>
  <si>
    <t>Varde</t>
  </si>
  <si>
    <t>Vejen</t>
  </si>
  <si>
    <t>Vejle</t>
  </si>
  <si>
    <t>Aabenraa</t>
  </si>
  <si>
    <t>Favrskov</t>
  </si>
  <si>
    <t>Hedensted</t>
  </si>
  <si>
    <t>Horsens</t>
  </si>
  <si>
    <t>Norddjurs</t>
  </si>
  <si>
    <t>Odder</t>
  </si>
  <si>
    <t>Randers</t>
  </si>
  <si>
    <t>Samsø</t>
  </si>
  <si>
    <t>Silkeborg</t>
  </si>
  <si>
    <t>Skanderborg</t>
  </si>
  <si>
    <t>Syddjurs</t>
  </si>
  <si>
    <t>Aarhus</t>
  </si>
  <si>
    <t>Herning</t>
  </si>
  <si>
    <t>Holstebro</t>
  </si>
  <si>
    <t>Ikast-Brande</t>
  </si>
  <si>
    <t>Lemvig</t>
  </si>
  <si>
    <t>Ringkøbing-Skjern</t>
  </si>
  <si>
    <t>Skive</t>
  </si>
  <si>
    <t>Struer</t>
  </si>
  <si>
    <t>Viborg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</si>
  <si>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</si>
  <si>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</si>
  <si>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</si>
  <si>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</si>
  <si>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</si>
  <si>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</si>
  <si>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</si>
  <si>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</si>
  <si>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</si>
  <si>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</si>
  <si>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</si>
  <si>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Pædagogisk personale i alt</t>
  </si>
  <si>
    <t>Kommune</t>
  </si>
  <si>
    <t xml:space="preserve">Udvikling i pæd. personale i alt </t>
  </si>
  <si>
    <t>Udvikling i antal pædagoger</t>
  </si>
  <si>
    <t>Udvikling 2019-2024</t>
  </si>
  <si>
    <t>Fagforening</t>
  </si>
  <si>
    <t>Storkøbenhavn</t>
  </si>
  <si>
    <t>Nordsjælland</t>
  </si>
  <si>
    <t>Fyn</t>
  </si>
  <si>
    <t>Sydjylland</t>
  </si>
  <si>
    <t>Nordjylland</t>
  </si>
  <si>
    <t>Hovedstaden</t>
  </si>
  <si>
    <t>Østjylland</t>
  </si>
  <si>
    <t>Sydøst</t>
  </si>
  <si>
    <t>Midtsjælland</t>
  </si>
  <si>
    <t>Midtvestjylland</t>
  </si>
  <si>
    <t>Århus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</si>
</sst>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29">
    <xf numFmtId="0" fontId="0" fillId="0" borderId="0" xfId="0"/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8" xfId="0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6" xfId="0" applyBorder="1"/>
    <xf numFmtId="0" fontId="0" fillId="0" borderId="0" xfId="0" applyBorder="1"/>
    <xf numFmtId="0" fontId="2" fillId="0" borderId="11" xfId="0" applyFont="1" applyBorder="1"/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1" fillId="0" borderId="11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workbookViewId="0">
      <selection activeCell="B8" sqref="B8"/>
    </sheetView>
  </sheetViews>
  <sheetFormatPr defaultRowHeight="15" x14ac:dyDescent="0.25"/>
  <cols>
    <col min="1" max="1" width="15" bestFit="1" customWidth="1"/>
    <col min="2" max="2" width="19.140625" customWidth="1"/>
    <col min="3" max="3" width="16" customWidth="1"/>
    <col min="4" max="4" width="22.28515625" customWidth="1"/>
    <col min="5" max="5" width="19.42578125" customWidth="1"/>
    <col min="6" max="6" width="14.7109375" customWidth="1"/>
    <col min="7" max="7" width="21.5703125" customWidth="1"/>
    <col min="8" max="8" width="18.28515625" customWidth="1"/>
    <col min="9" max="9" width="19" customWidth="1"/>
    <col min="10" max="10" width="21" customWidth="1"/>
  </cols>
  <sheetData>
    <row r="1" spans="1:10" x14ac:dyDescent="0.25">
      <c r="C1" s="26">
        <v>2024</v>
      </c>
      <c r="D1" s="27"/>
      <c r="E1" s="27"/>
      <c r="F1" s="27">
        <v>2019</v>
      </c>
      <c r="G1" s="27"/>
      <c r="H1" s="28"/>
      <c r="I1" s="26" t="s">
        <v>104</v>
      </c>
      <c r="J1" s="28"/>
    </row>
    <row r="2" spans="1:10" ht="30" x14ac:dyDescent="0.25">
      <c r="A2" s="21" t="s">
        <v>105</v>
      </c>
      <c r="B2" s="25" t="s">
        <v>101</v>
      </c>
      <c r="C2" s="16" t="s">
        <v>0</v>
      </c>
      <c r="D2" s="8" t="s">
        <v>1</v>
      </c>
      <c r="E2" s="9" t="s">
        <v>100</v>
      </c>
      <c r="F2" s="7" t="s">
        <v>0</v>
      </c>
      <c r="G2" s="8" t="s">
        <v>1</v>
      </c>
      <c r="H2" s="9" t="s">
        <v>100</v>
      </c>
      <c r="I2" s="14" t="s">
        <v>102</v>
      </c>
      <c r="J2" s="9" t="s">
        <v>103</v>
      </c>
    </row>
    <row r="3" spans="1:10" x14ac:dyDescent="0.25">
      <c r="A3" s="22" t="s">
        <v>106</v>
      </c>
      <c r="B3" s="17" t="s">
        <v>2</v>
      </c>
      <c r="C3" s="15">
        <v>3266</v>
      </c>
      <c r="D3">
        <v>3712</v>
      </c>
      <c r="E3" s="3">
        <v>6978</v>
      </c>
      <c r="F3" s="1">
        <v>3730</v>
      </c>
      <c r="G3" s="2">
        <v>3114</v>
      </c>
      <c r="H3" s="3">
        <f>F3+G3</f>
        <v>6844</v>
      </c>
      <c r="I3" s="10">
        <f>E3-H3</f>
        <v>134</v>
      </c>
      <c r="J3" s="11">
        <f>C3-F3</f>
        <v>-464</v>
      </c>
    </row>
    <row r="4" spans="1:10" x14ac:dyDescent="0.25">
      <c r="A4" s="23" t="s">
        <v>107</v>
      </c>
      <c r="B4" s="17" t="s">
        <v>80</v>
      </c>
      <c r="C4" s="2">
        <v>2064</v>
      </c>
      <c r="D4" s="20">
        <v>1955</v>
      </c>
      <c r="E4" s="3">
        <v>4019</v>
      </c>
      <c r="F4" s="1">
        <v>2191</v>
      </c>
      <c r="G4" s="2">
        <v>1491</v>
      </c>
      <c r="H4" s="3">
        <f>F4+G4</f>
        <v>3682</v>
      </c>
      <c r="I4" s="12">
        <f>E4-H4</f>
        <v>337</v>
      </c>
      <c r="J4" s="3">
        <f>C4-F4</f>
        <v>-127</v>
      </c>
    </row>
    <row r="5" spans="1:10" x14ac:dyDescent="0.25">
      <c r="A5" s="23" t="s">
        <v>108</v>
      </c>
      <c r="B5" s="17" t="s">
        <v>3</v>
      </c>
      <c r="C5" s="15">
        <v>508</v>
      </c>
      <c r="D5">
        <v>632</v>
      </c>
      <c r="E5" s="3">
        <v>1140</v>
      </c>
      <c r="F5" s="1">
        <v>615</v>
      </c>
      <c r="G5" s="2">
        <v>494</v>
      </c>
      <c r="H5" s="3">
        <f>F5+G5</f>
        <v>1109</v>
      </c>
      <c r="I5" s="12">
        <f>E5-H5</f>
        <v>31</v>
      </c>
      <c r="J5" s="3">
        <f>C5-F5</f>
        <v>-107</v>
      </c>
    </row>
    <row r="6" spans="1:10" x14ac:dyDescent="0.25">
      <c r="A6" s="23" t="s">
        <v>106</v>
      </c>
      <c r="B6" s="17" t="s">
        <v>9</v>
      </c>
      <c r="C6" s="15">
        <v>358</v>
      </c>
      <c r="D6">
        <v>415</v>
      </c>
      <c r="E6" s="3">
        <v>773</v>
      </c>
      <c r="F6" s="1">
        <v>443</v>
      </c>
      <c r="G6" s="2">
        <v>319</v>
      </c>
      <c r="H6" s="3">
        <f>F6+G6</f>
        <v>762</v>
      </c>
      <c r="I6" s="12">
        <f>E6-H6</f>
        <v>11</v>
      </c>
      <c r="J6" s="3">
        <f>C6-F6</f>
        <v>-85</v>
      </c>
    </row>
    <row r="7" spans="1:10" x14ac:dyDescent="0.25">
      <c r="A7" s="23" t="s">
        <v>109</v>
      </c>
      <c r="B7" s="17" t="s">
        <v>10</v>
      </c>
      <c r="C7" s="15">
        <v>374</v>
      </c>
      <c r="D7">
        <v>484</v>
      </c>
      <c r="E7" s="3">
        <v>858</v>
      </c>
      <c r="F7" s="1">
        <v>432</v>
      </c>
      <c r="G7" s="2">
        <v>307</v>
      </c>
      <c r="H7" s="3">
        <f>F7+G7</f>
        <v>739</v>
      </c>
      <c r="I7" s="12">
        <f>E7-H7</f>
        <v>119</v>
      </c>
      <c r="J7" s="3">
        <f>C7-F7</f>
        <v>-58</v>
      </c>
    </row>
    <row r="8" spans="1:10" x14ac:dyDescent="0.25">
      <c r="A8" s="23" t="s">
        <v>30</v>
      </c>
      <c r="B8" s="17" t="s">
        <v>29</v>
      </c>
      <c r="C8" s="15">
        <v>268</v>
      </c>
      <c r="D8">
        <v>374</v>
      </c>
      <c r="E8" s="3">
        <v>642</v>
      </c>
      <c r="F8" s="1">
        <v>317</v>
      </c>
      <c r="G8" s="2">
        <v>252</v>
      </c>
      <c r="H8" s="3">
        <f>F8+G8</f>
        <v>569</v>
      </c>
      <c r="I8" s="12">
        <f>E8-H8</f>
        <v>73</v>
      </c>
      <c r="J8" s="3">
        <f>C8-F8</f>
        <v>-49</v>
      </c>
    </row>
    <row r="9" spans="1:10" x14ac:dyDescent="0.25">
      <c r="A9" s="23" t="s">
        <v>106</v>
      </c>
      <c r="B9" s="17" t="s">
        <v>15</v>
      </c>
      <c r="C9" s="15">
        <v>125</v>
      </c>
      <c r="D9">
        <v>135</v>
      </c>
      <c r="E9" s="3">
        <v>260</v>
      </c>
      <c r="F9" s="1">
        <v>157</v>
      </c>
      <c r="G9" s="2">
        <v>102</v>
      </c>
      <c r="H9" s="3">
        <f>F9+G9</f>
        <v>259</v>
      </c>
      <c r="I9" s="12">
        <f>E9-H9</f>
        <v>1</v>
      </c>
      <c r="J9" s="3">
        <f>C9-F9</f>
        <v>-32</v>
      </c>
    </row>
    <row r="10" spans="1:10" x14ac:dyDescent="0.25">
      <c r="A10" s="23" t="s">
        <v>110</v>
      </c>
      <c r="B10" s="17" t="s">
        <v>13</v>
      </c>
      <c r="C10" s="15">
        <v>330</v>
      </c>
      <c r="D10">
        <v>309</v>
      </c>
      <c r="E10" s="3">
        <v>639</v>
      </c>
      <c r="F10" s="1">
        <v>360</v>
      </c>
      <c r="G10" s="2">
        <v>268</v>
      </c>
      <c r="H10" s="3">
        <f>F10+G10</f>
        <v>628</v>
      </c>
      <c r="I10" s="12">
        <f>E10-H10</f>
        <v>11</v>
      </c>
      <c r="J10" s="3">
        <f>C10-F10</f>
        <v>-30</v>
      </c>
    </row>
    <row r="11" spans="1:10" x14ac:dyDescent="0.25">
      <c r="A11" s="23" t="s">
        <v>111</v>
      </c>
      <c r="B11" s="17" t="s">
        <v>61</v>
      </c>
      <c r="C11" s="15">
        <v>215</v>
      </c>
      <c r="D11">
        <v>183</v>
      </c>
      <c r="E11" s="3">
        <v>398</v>
      </c>
      <c r="F11" s="1">
        <v>244</v>
      </c>
      <c r="G11" s="2">
        <v>138</v>
      </c>
      <c r="H11" s="3">
        <f>F11+G11</f>
        <v>382</v>
      </c>
      <c r="I11" s="12">
        <f>E11-H11</f>
        <v>16</v>
      </c>
      <c r="J11" s="3">
        <f>C11-F11</f>
        <v>-29</v>
      </c>
    </row>
    <row r="12" spans="1:10" x14ac:dyDescent="0.25">
      <c r="A12" s="23" t="s">
        <v>107</v>
      </c>
      <c r="B12" s="17" t="s">
        <v>11</v>
      </c>
      <c r="C12" s="15">
        <v>104</v>
      </c>
      <c r="D12">
        <v>153</v>
      </c>
      <c r="E12" s="3">
        <v>257</v>
      </c>
      <c r="F12" s="1">
        <v>128</v>
      </c>
      <c r="G12" s="2">
        <v>101</v>
      </c>
      <c r="H12" s="3">
        <f>F12+G12</f>
        <v>229</v>
      </c>
      <c r="I12" s="12">
        <f>E12-H12</f>
        <v>28</v>
      </c>
      <c r="J12" s="3">
        <f>C12-F12</f>
        <v>-24</v>
      </c>
    </row>
    <row r="13" spans="1:10" x14ac:dyDescent="0.25">
      <c r="A13" s="23" t="s">
        <v>109</v>
      </c>
      <c r="B13" s="17" t="s">
        <v>5</v>
      </c>
      <c r="C13" s="15">
        <v>200</v>
      </c>
      <c r="D13">
        <v>245</v>
      </c>
      <c r="E13" s="3">
        <v>445</v>
      </c>
      <c r="F13" s="1">
        <v>222</v>
      </c>
      <c r="G13" s="2">
        <v>203</v>
      </c>
      <c r="H13" s="3">
        <f>F13+G13</f>
        <v>425</v>
      </c>
      <c r="I13" s="12">
        <f>E13-H13</f>
        <v>20</v>
      </c>
      <c r="J13" s="3">
        <f>C13-F13</f>
        <v>-22</v>
      </c>
    </row>
    <row r="14" spans="1:10" x14ac:dyDescent="0.25">
      <c r="A14" s="23" t="s">
        <v>109</v>
      </c>
      <c r="B14" s="17" t="s">
        <v>39</v>
      </c>
      <c r="C14" s="15">
        <v>139</v>
      </c>
      <c r="D14">
        <v>154</v>
      </c>
      <c r="E14" s="3">
        <v>293</v>
      </c>
      <c r="F14" s="1">
        <v>159</v>
      </c>
      <c r="G14" s="2">
        <v>105</v>
      </c>
      <c r="H14" s="3">
        <f>F14+G14</f>
        <v>264</v>
      </c>
      <c r="I14" s="12">
        <f>E14-H14</f>
        <v>29</v>
      </c>
      <c r="J14" s="3">
        <f>C14-F14</f>
        <v>-20</v>
      </c>
    </row>
    <row r="15" spans="1:10" x14ac:dyDescent="0.25">
      <c r="A15" s="23" t="s">
        <v>112</v>
      </c>
      <c r="B15" s="17" t="s">
        <v>6</v>
      </c>
      <c r="C15" s="15">
        <v>142</v>
      </c>
      <c r="D15">
        <v>150</v>
      </c>
      <c r="E15" s="3">
        <v>292</v>
      </c>
      <c r="F15" s="1">
        <v>152</v>
      </c>
      <c r="G15" s="2">
        <v>123</v>
      </c>
      <c r="H15" s="3">
        <f>F15+G15</f>
        <v>275</v>
      </c>
      <c r="I15" s="12">
        <f>E15-H15</f>
        <v>17</v>
      </c>
      <c r="J15" s="3">
        <f>C15-F15</f>
        <v>-10</v>
      </c>
    </row>
    <row r="16" spans="1:10" x14ac:dyDescent="0.25">
      <c r="A16" s="23" t="s">
        <v>113</v>
      </c>
      <c r="B16" s="17" t="s">
        <v>19</v>
      </c>
      <c r="C16" s="15">
        <v>126</v>
      </c>
      <c r="D16">
        <v>196</v>
      </c>
      <c r="E16" s="3">
        <v>322</v>
      </c>
      <c r="F16" s="1">
        <v>136</v>
      </c>
      <c r="G16" s="2">
        <v>140</v>
      </c>
      <c r="H16" s="3">
        <f>F16+G16</f>
        <v>276</v>
      </c>
      <c r="I16" s="12">
        <f>E16-H16</f>
        <v>46</v>
      </c>
      <c r="J16" s="3">
        <f>C16-F16</f>
        <v>-10</v>
      </c>
    </row>
    <row r="17" spans="1:10" x14ac:dyDescent="0.25">
      <c r="A17" s="23" t="s">
        <v>107</v>
      </c>
      <c r="B17" s="17" t="s">
        <v>40</v>
      </c>
      <c r="C17" s="15">
        <v>119</v>
      </c>
      <c r="D17">
        <v>88</v>
      </c>
      <c r="E17" s="3">
        <v>207</v>
      </c>
      <c r="F17" s="1">
        <v>129</v>
      </c>
      <c r="G17" s="2">
        <v>69</v>
      </c>
      <c r="H17" s="3">
        <f>F17+G17</f>
        <v>198</v>
      </c>
      <c r="I17" s="12">
        <f>E17-H17</f>
        <v>9</v>
      </c>
      <c r="J17" s="3">
        <f>C17-F17</f>
        <v>-10</v>
      </c>
    </row>
    <row r="18" spans="1:10" x14ac:dyDescent="0.25">
      <c r="A18" s="23" t="s">
        <v>109</v>
      </c>
      <c r="B18" s="17" t="s">
        <v>12</v>
      </c>
      <c r="C18" s="15">
        <v>162</v>
      </c>
      <c r="D18">
        <v>174</v>
      </c>
      <c r="E18" s="3">
        <v>336</v>
      </c>
      <c r="F18" s="1">
        <v>170</v>
      </c>
      <c r="G18" s="2">
        <v>158</v>
      </c>
      <c r="H18" s="3">
        <f>F18+G18</f>
        <v>328</v>
      </c>
      <c r="I18" s="12">
        <f>E18-H18</f>
        <v>8</v>
      </c>
      <c r="J18" s="3">
        <f>C18-F18</f>
        <v>-8</v>
      </c>
    </row>
    <row r="19" spans="1:10" x14ac:dyDescent="0.25">
      <c r="A19" s="23" t="s">
        <v>111</v>
      </c>
      <c r="B19" s="17" t="s">
        <v>21</v>
      </c>
      <c r="C19" s="15">
        <v>180</v>
      </c>
      <c r="D19">
        <v>210</v>
      </c>
      <c r="E19" s="3">
        <v>390</v>
      </c>
      <c r="F19" s="1">
        <v>187</v>
      </c>
      <c r="G19" s="2">
        <v>169</v>
      </c>
      <c r="H19" s="3">
        <f>F19+G19</f>
        <v>356</v>
      </c>
      <c r="I19" s="12">
        <f>E19-H19</f>
        <v>34</v>
      </c>
      <c r="J19" s="3">
        <f>C19-F19</f>
        <v>-7</v>
      </c>
    </row>
    <row r="20" spans="1:10" x14ac:dyDescent="0.25">
      <c r="A20" s="23" t="s">
        <v>110</v>
      </c>
      <c r="B20" s="17" t="s">
        <v>58</v>
      </c>
      <c r="C20" s="15">
        <v>89</v>
      </c>
      <c r="D20">
        <v>55</v>
      </c>
      <c r="E20" s="3">
        <v>144</v>
      </c>
      <c r="F20" s="1">
        <v>94</v>
      </c>
      <c r="G20" s="2">
        <v>31</v>
      </c>
      <c r="H20" s="3">
        <f>F20+G20</f>
        <v>125</v>
      </c>
      <c r="I20" s="12">
        <f>E20-H20</f>
        <v>19</v>
      </c>
      <c r="J20" s="3">
        <f>C20-F20</f>
        <v>-5</v>
      </c>
    </row>
    <row r="21" spans="1:10" x14ac:dyDescent="0.25">
      <c r="A21" s="23" t="s">
        <v>107</v>
      </c>
      <c r="B21" s="17" t="s">
        <v>63</v>
      </c>
      <c r="C21" s="15">
        <v>404</v>
      </c>
      <c r="D21">
        <v>325</v>
      </c>
      <c r="E21" s="3">
        <v>729</v>
      </c>
      <c r="F21" s="1">
        <v>409</v>
      </c>
      <c r="G21" s="2">
        <v>250</v>
      </c>
      <c r="H21" s="3">
        <f>F21+G21</f>
        <v>659</v>
      </c>
      <c r="I21" s="12">
        <f>E21-H21</f>
        <v>70</v>
      </c>
      <c r="J21" s="3">
        <f>C21-F21</f>
        <v>-5</v>
      </c>
    </row>
    <row r="22" spans="1:10" x14ac:dyDescent="0.25">
      <c r="A22" s="23" t="s">
        <v>106</v>
      </c>
      <c r="B22" s="17" t="s">
        <v>31</v>
      </c>
      <c r="C22" s="15">
        <v>231</v>
      </c>
      <c r="D22">
        <v>294</v>
      </c>
      <c r="E22" s="3">
        <v>525</v>
      </c>
      <c r="F22" s="1">
        <v>235</v>
      </c>
      <c r="G22" s="2">
        <v>230</v>
      </c>
      <c r="H22" s="3">
        <f>F22+G22</f>
        <v>465</v>
      </c>
      <c r="I22" s="12">
        <f>E22-H22</f>
        <v>60</v>
      </c>
      <c r="J22" s="3">
        <f>C22-F22</f>
        <v>-4</v>
      </c>
    </row>
    <row r="23" spans="1:10" x14ac:dyDescent="0.25">
      <c r="A23" s="23" t="s">
        <v>108</v>
      </c>
      <c r="B23" s="17" t="s">
        <v>24</v>
      </c>
      <c r="C23" s="15">
        <v>115</v>
      </c>
      <c r="D23">
        <v>126</v>
      </c>
      <c r="E23" s="3">
        <v>241</v>
      </c>
      <c r="F23" s="1">
        <v>118</v>
      </c>
      <c r="G23" s="2">
        <v>109</v>
      </c>
      <c r="H23" s="3">
        <f>F23+G23</f>
        <v>227</v>
      </c>
      <c r="I23" s="12">
        <f>E23-H23</f>
        <v>14</v>
      </c>
      <c r="J23" s="3">
        <f>C23-F23</f>
        <v>-3</v>
      </c>
    </row>
    <row r="24" spans="1:10" x14ac:dyDescent="0.25">
      <c r="A24" s="23" t="s">
        <v>107</v>
      </c>
      <c r="B24" s="17" t="s">
        <v>16</v>
      </c>
      <c r="C24" s="15">
        <v>284</v>
      </c>
      <c r="D24">
        <v>331</v>
      </c>
      <c r="E24" s="3">
        <v>615</v>
      </c>
      <c r="F24" s="1">
        <v>287</v>
      </c>
      <c r="G24" s="2">
        <v>242</v>
      </c>
      <c r="H24" s="3">
        <f>F24+G24</f>
        <v>529</v>
      </c>
      <c r="I24" s="12">
        <f>E24-H24</f>
        <v>86</v>
      </c>
      <c r="J24" s="3">
        <f>C24-F24</f>
        <v>-3</v>
      </c>
    </row>
    <row r="25" spans="1:10" x14ac:dyDescent="0.25">
      <c r="A25" s="23" t="s">
        <v>106</v>
      </c>
      <c r="B25" s="17" t="s">
        <v>4</v>
      </c>
      <c r="C25" s="15">
        <v>51</v>
      </c>
      <c r="D25">
        <v>72</v>
      </c>
      <c r="E25" s="3">
        <v>123</v>
      </c>
      <c r="F25" s="1">
        <v>53</v>
      </c>
      <c r="G25" s="2">
        <v>61</v>
      </c>
      <c r="H25" s="3">
        <f>F25+G25</f>
        <v>114</v>
      </c>
      <c r="I25" s="12">
        <f>E25-H25</f>
        <v>9</v>
      </c>
      <c r="J25" s="3">
        <f>C25-F25</f>
        <v>-2</v>
      </c>
    </row>
    <row r="26" spans="1:10" x14ac:dyDescent="0.25">
      <c r="A26" s="23" t="s">
        <v>106</v>
      </c>
      <c r="B26" s="17" t="s">
        <v>76</v>
      </c>
      <c r="C26" s="15">
        <v>4</v>
      </c>
      <c r="D26">
        <v>6</v>
      </c>
      <c r="E26" s="3">
        <v>10</v>
      </c>
      <c r="F26" s="1">
        <v>6</v>
      </c>
      <c r="G26" s="2">
        <v>6</v>
      </c>
      <c r="H26" s="3">
        <f>F26+G26</f>
        <v>12</v>
      </c>
      <c r="I26" s="12">
        <f>E26-H26</f>
        <v>-2</v>
      </c>
      <c r="J26" s="3">
        <f>C26-F26</f>
        <v>-2</v>
      </c>
    </row>
    <row r="27" spans="1:10" x14ac:dyDescent="0.25">
      <c r="A27" s="23" t="s">
        <v>114</v>
      </c>
      <c r="B27" s="17" t="s">
        <v>60</v>
      </c>
      <c r="C27" s="15">
        <v>14</v>
      </c>
      <c r="D27">
        <v>11</v>
      </c>
      <c r="E27" s="3">
        <v>25</v>
      </c>
      <c r="F27" s="1">
        <v>15</v>
      </c>
      <c r="G27" s="2">
        <v>10</v>
      </c>
      <c r="H27" s="3">
        <f>F27+G27</f>
        <v>25</v>
      </c>
      <c r="I27" s="12">
        <f>E27-H27</f>
        <v>0</v>
      </c>
      <c r="J27" s="3">
        <f>C27-F27</f>
        <v>-1</v>
      </c>
    </row>
    <row r="28" spans="1:10" x14ac:dyDescent="0.25">
      <c r="A28" s="23" t="s">
        <v>107</v>
      </c>
      <c r="B28" s="17" t="s">
        <v>93</v>
      </c>
      <c r="C28" s="15">
        <v>5</v>
      </c>
      <c r="D28">
        <v>6</v>
      </c>
      <c r="E28" s="3">
        <v>11</v>
      </c>
      <c r="F28" s="1">
        <v>6</v>
      </c>
      <c r="G28" s="2">
        <v>5</v>
      </c>
      <c r="H28" s="3">
        <f>F28+G28</f>
        <v>11</v>
      </c>
      <c r="I28" s="12">
        <f>E28-H28</f>
        <v>0</v>
      </c>
      <c r="J28" s="3">
        <f>C28-F28</f>
        <v>-1</v>
      </c>
    </row>
    <row r="29" spans="1:10" x14ac:dyDescent="0.25">
      <c r="A29" s="23" t="s">
        <v>113</v>
      </c>
      <c r="B29" s="17" t="s">
        <v>17</v>
      </c>
      <c r="C29" s="15">
        <v>253</v>
      </c>
      <c r="D29">
        <v>238</v>
      </c>
      <c r="E29" s="3">
        <v>491</v>
      </c>
      <c r="F29" s="1">
        <v>254</v>
      </c>
      <c r="G29" s="2">
        <v>187</v>
      </c>
      <c r="H29" s="3">
        <f>F29+G29</f>
        <v>441</v>
      </c>
      <c r="I29" s="12">
        <f>E29-H29</f>
        <v>50</v>
      </c>
      <c r="J29" s="3">
        <f>C29-F29</f>
        <v>-1</v>
      </c>
    </row>
    <row r="30" spans="1:10" x14ac:dyDescent="0.25">
      <c r="A30" s="23" t="s">
        <v>109</v>
      </c>
      <c r="B30" s="17" t="s">
        <v>73</v>
      </c>
      <c r="C30" s="15">
        <v>98</v>
      </c>
      <c r="D30">
        <v>108</v>
      </c>
      <c r="E30" s="3">
        <v>206</v>
      </c>
      <c r="F30" s="1">
        <v>97</v>
      </c>
      <c r="G30" s="2">
        <v>76</v>
      </c>
      <c r="H30" s="3">
        <f>F30+G30</f>
        <v>173</v>
      </c>
      <c r="I30" s="12">
        <f>E30-H30</f>
        <v>33</v>
      </c>
      <c r="J30" s="3">
        <f>C30-F30</f>
        <v>1</v>
      </c>
    </row>
    <row r="31" spans="1:10" x14ac:dyDescent="0.25">
      <c r="A31" s="23" t="s">
        <v>107</v>
      </c>
      <c r="B31" s="17" t="s">
        <v>87</v>
      </c>
      <c r="C31" s="15">
        <v>75</v>
      </c>
      <c r="D31">
        <v>65</v>
      </c>
      <c r="E31" s="3">
        <v>140</v>
      </c>
      <c r="F31" s="1">
        <v>73</v>
      </c>
      <c r="G31" s="2">
        <v>52</v>
      </c>
      <c r="H31" s="3">
        <f>F31+G31</f>
        <v>125</v>
      </c>
      <c r="I31" s="12">
        <f>E31-H31</f>
        <v>15</v>
      </c>
      <c r="J31" s="3">
        <f>C31-F31</f>
        <v>2</v>
      </c>
    </row>
    <row r="32" spans="1:10" x14ac:dyDescent="0.25">
      <c r="A32" s="23" t="s">
        <v>112</v>
      </c>
      <c r="B32" s="17" t="s">
        <v>47</v>
      </c>
      <c r="C32" s="15">
        <v>178</v>
      </c>
      <c r="D32">
        <v>120</v>
      </c>
      <c r="E32" s="3">
        <v>298</v>
      </c>
      <c r="F32" s="1">
        <v>176</v>
      </c>
      <c r="G32" s="2">
        <v>120</v>
      </c>
      <c r="H32" s="3">
        <f>F32+G32</f>
        <v>296</v>
      </c>
      <c r="I32" s="12">
        <f>E32-H32</f>
        <v>2</v>
      </c>
      <c r="J32" s="3">
        <f>C32-F32</f>
        <v>2</v>
      </c>
    </row>
    <row r="33" spans="1:10" x14ac:dyDescent="0.25">
      <c r="A33" s="23" t="s">
        <v>107</v>
      </c>
      <c r="B33" s="17" t="s">
        <v>57</v>
      </c>
      <c r="C33" s="15">
        <v>14</v>
      </c>
      <c r="D33">
        <v>12</v>
      </c>
      <c r="E33" s="3">
        <v>26</v>
      </c>
      <c r="F33" s="1">
        <v>12</v>
      </c>
      <c r="G33" s="2">
        <v>8</v>
      </c>
      <c r="H33" s="3">
        <f>F33+G33</f>
        <v>20</v>
      </c>
      <c r="I33" s="12">
        <f>E33-H33</f>
        <v>6</v>
      </c>
      <c r="J33" s="3">
        <f>C33-F33</f>
        <v>2</v>
      </c>
    </row>
    <row r="34" spans="1:10" x14ac:dyDescent="0.25">
      <c r="A34" s="23" t="s">
        <v>106</v>
      </c>
      <c r="B34" s="17" t="s">
        <v>48</v>
      </c>
      <c r="C34" s="15">
        <v>112</v>
      </c>
      <c r="D34">
        <v>99</v>
      </c>
      <c r="E34" s="3">
        <v>211</v>
      </c>
      <c r="F34" s="1">
        <v>109</v>
      </c>
      <c r="G34" s="2">
        <v>67</v>
      </c>
      <c r="H34" s="3">
        <f>F34+G34</f>
        <v>176</v>
      </c>
      <c r="I34" s="12">
        <f>E34-H34</f>
        <v>35</v>
      </c>
      <c r="J34" s="3">
        <f>C34-F34</f>
        <v>3</v>
      </c>
    </row>
    <row r="35" spans="1:10" x14ac:dyDescent="0.25">
      <c r="A35" s="23" t="s">
        <v>115</v>
      </c>
      <c r="B35" s="17" t="s">
        <v>51</v>
      </c>
      <c r="C35" s="15">
        <v>30</v>
      </c>
      <c r="D35">
        <v>30</v>
      </c>
      <c r="E35" s="3">
        <v>60</v>
      </c>
      <c r="F35" s="1">
        <v>27</v>
      </c>
      <c r="G35" s="2">
        <v>19</v>
      </c>
      <c r="H35" s="3">
        <f>F35+G35</f>
        <v>46</v>
      </c>
      <c r="I35" s="12">
        <f>E35-H35</f>
        <v>14</v>
      </c>
      <c r="J35" s="3">
        <f>C35-F35</f>
        <v>3</v>
      </c>
    </row>
    <row r="36" spans="1:10" x14ac:dyDescent="0.25">
      <c r="A36" s="23" t="s">
        <v>107</v>
      </c>
      <c r="B36" s="17" t="s">
        <v>55</v>
      </c>
      <c r="C36" s="15">
        <v>909</v>
      </c>
      <c r="D36">
        <v>685</v>
      </c>
      <c r="E36" s="3">
        <v>1594</v>
      </c>
      <c r="F36" s="1">
        <v>906</v>
      </c>
      <c r="G36" s="2">
        <v>504</v>
      </c>
      <c r="H36" s="3">
        <f>F36+G36</f>
        <v>1410</v>
      </c>
      <c r="I36" s="12">
        <f>E36-H36</f>
        <v>184</v>
      </c>
      <c r="J36" s="3">
        <f>C36-F36</f>
        <v>3</v>
      </c>
    </row>
    <row r="37" spans="1:10" x14ac:dyDescent="0.25">
      <c r="A37" s="23" t="s">
        <v>110</v>
      </c>
      <c r="B37" s="17" t="s">
        <v>42</v>
      </c>
      <c r="C37" s="15">
        <v>83</v>
      </c>
      <c r="D37">
        <v>69</v>
      </c>
      <c r="E37" s="3">
        <v>152</v>
      </c>
      <c r="F37" s="1">
        <v>80</v>
      </c>
      <c r="G37" s="2">
        <v>64</v>
      </c>
      <c r="H37" s="3">
        <f>F37+G37</f>
        <v>144</v>
      </c>
      <c r="I37" s="12">
        <f>E37-H37</f>
        <v>8</v>
      </c>
      <c r="J37" s="3">
        <f>C37-F37</f>
        <v>3</v>
      </c>
    </row>
    <row r="38" spans="1:10" x14ac:dyDescent="0.25">
      <c r="A38" s="23" t="s">
        <v>114</v>
      </c>
      <c r="B38" s="17" t="s">
        <v>36</v>
      </c>
      <c r="C38" s="15">
        <v>135</v>
      </c>
      <c r="D38">
        <v>146</v>
      </c>
      <c r="E38" s="3">
        <v>281</v>
      </c>
      <c r="F38" s="1">
        <v>131</v>
      </c>
      <c r="G38" s="2">
        <v>114</v>
      </c>
      <c r="H38" s="3">
        <f>F38+G38</f>
        <v>245</v>
      </c>
      <c r="I38" s="12">
        <f>E38-H38</f>
        <v>36</v>
      </c>
      <c r="J38" s="3">
        <f>C38-F38</f>
        <v>4</v>
      </c>
    </row>
    <row r="39" spans="1:10" x14ac:dyDescent="0.25">
      <c r="A39" s="23" t="s">
        <v>115</v>
      </c>
      <c r="B39" s="17" t="s">
        <v>95</v>
      </c>
      <c r="C39" s="15">
        <v>61</v>
      </c>
      <c r="D39">
        <v>43</v>
      </c>
      <c r="E39" s="3">
        <v>104</v>
      </c>
      <c r="F39" s="1">
        <v>57</v>
      </c>
      <c r="G39" s="2">
        <v>41</v>
      </c>
      <c r="H39" s="3">
        <f>F39+G39</f>
        <v>98</v>
      </c>
      <c r="I39" s="12">
        <f>E39-H39</f>
        <v>6</v>
      </c>
      <c r="J39" s="3">
        <f>C39-F39</f>
        <v>4</v>
      </c>
    </row>
    <row r="40" spans="1:10" x14ac:dyDescent="0.25">
      <c r="A40" s="23" t="s">
        <v>112</v>
      </c>
      <c r="B40" s="17" t="s">
        <v>86</v>
      </c>
      <c r="C40" s="15">
        <v>133</v>
      </c>
      <c r="D40">
        <v>87</v>
      </c>
      <c r="E40" s="3">
        <v>220</v>
      </c>
      <c r="F40" s="1">
        <v>128</v>
      </c>
      <c r="G40" s="2">
        <v>61</v>
      </c>
      <c r="H40" s="3">
        <f>F40+G40</f>
        <v>189</v>
      </c>
      <c r="I40" s="12">
        <f>E40-H40</f>
        <v>31</v>
      </c>
      <c r="J40" s="3">
        <f>C40-F40</f>
        <v>5</v>
      </c>
    </row>
    <row r="41" spans="1:10" x14ac:dyDescent="0.25">
      <c r="A41" s="23" t="s">
        <v>106</v>
      </c>
      <c r="B41" s="17" t="s">
        <v>82</v>
      </c>
      <c r="C41" s="15">
        <v>267</v>
      </c>
      <c r="D41">
        <v>231</v>
      </c>
      <c r="E41" s="3">
        <v>498</v>
      </c>
      <c r="F41" s="1">
        <v>261</v>
      </c>
      <c r="G41" s="2">
        <v>160</v>
      </c>
      <c r="H41" s="3">
        <f>F41+G41</f>
        <v>421</v>
      </c>
      <c r="I41" s="12">
        <f>E41-H41</f>
        <v>77</v>
      </c>
      <c r="J41" s="3">
        <f>C41-F41</f>
        <v>6</v>
      </c>
    </row>
    <row r="42" spans="1:10" x14ac:dyDescent="0.25">
      <c r="A42" s="23" t="s">
        <v>106</v>
      </c>
      <c r="B42" s="17" t="s">
        <v>28</v>
      </c>
      <c r="C42" s="15">
        <v>71</v>
      </c>
      <c r="D42">
        <v>116</v>
      </c>
      <c r="E42" s="3">
        <v>187</v>
      </c>
      <c r="F42" s="1">
        <v>65</v>
      </c>
      <c r="G42" s="2">
        <v>77</v>
      </c>
      <c r="H42" s="3">
        <f>F42+G42</f>
        <v>142</v>
      </c>
      <c r="I42" s="12">
        <f>E42-H42</f>
        <v>45</v>
      </c>
      <c r="J42" s="3">
        <f>C42-F42</f>
        <v>6</v>
      </c>
    </row>
    <row r="43" spans="1:10" x14ac:dyDescent="0.25">
      <c r="A43" s="23" t="s">
        <v>107</v>
      </c>
      <c r="B43" s="17" t="s">
        <v>43</v>
      </c>
      <c r="C43" s="15">
        <v>169</v>
      </c>
      <c r="D43">
        <v>146</v>
      </c>
      <c r="E43" s="3">
        <v>315</v>
      </c>
      <c r="F43" s="1">
        <v>163</v>
      </c>
      <c r="G43" s="2">
        <v>133</v>
      </c>
      <c r="H43" s="3">
        <f>F43+G43</f>
        <v>296</v>
      </c>
      <c r="I43" s="12">
        <f>E43-H43</f>
        <v>19</v>
      </c>
      <c r="J43" s="3">
        <f>C43-F43</f>
        <v>6</v>
      </c>
    </row>
    <row r="44" spans="1:10" x14ac:dyDescent="0.25">
      <c r="A44" s="23" t="s">
        <v>115</v>
      </c>
      <c r="B44" s="17" t="s">
        <v>66</v>
      </c>
      <c r="C44" s="15">
        <v>173</v>
      </c>
      <c r="D44">
        <v>151</v>
      </c>
      <c r="E44" s="3">
        <v>324</v>
      </c>
      <c r="F44" s="1">
        <v>166</v>
      </c>
      <c r="G44" s="2">
        <v>98</v>
      </c>
      <c r="H44" s="3">
        <f>F44+G44</f>
        <v>264</v>
      </c>
      <c r="I44" s="12">
        <f>E44-H44</f>
        <v>60</v>
      </c>
      <c r="J44" s="3">
        <f>C44-F44</f>
        <v>7</v>
      </c>
    </row>
    <row r="45" spans="1:10" x14ac:dyDescent="0.25">
      <c r="A45" s="23" t="s">
        <v>106</v>
      </c>
      <c r="B45" s="17" t="s">
        <v>53</v>
      </c>
      <c r="C45" s="15">
        <v>91</v>
      </c>
      <c r="D45">
        <v>71</v>
      </c>
      <c r="E45" s="3">
        <v>162</v>
      </c>
      <c r="F45" s="1">
        <v>83</v>
      </c>
      <c r="G45" s="2">
        <v>66</v>
      </c>
      <c r="H45" s="3">
        <f>F45+G45</f>
        <v>149</v>
      </c>
      <c r="I45" s="12">
        <f>E45-H45</f>
        <v>13</v>
      </c>
      <c r="J45" s="3">
        <f>C45-F45</f>
        <v>8</v>
      </c>
    </row>
    <row r="46" spans="1:10" x14ac:dyDescent="0.25">
      <c r="A46" s="23" t="s">
        <v>110</v>
      </c>
      <c r="B46" s="17" t="s">
        <v>84</v>
      </c>
      <c r="C46" s="15">
        <v>58</v>
      </c>
      <c r="D46">
        <v>58</v>
      </c>
      <c r="E46" s="3">
        <v>116</v>
      </c>
      <c r="F46" s="1">
        <v>48</v>
      </c>
      <c r="G46" s="2">
        <v>47</v>
      </c>
      <c r="H46" s="3">
        <f>F46+G46</f>
        <v>95</v>
      </c>
      <c r="I46" s="12">
        <f>E46-H46</f>
        <v>21</v>
      </c>
      <c r="J46" s="3">
        <f>C46-F46</f>
        <v>10</v>
      </c>
    </row>
    <row r="47" spans="1:10" x14ac:dyDescent="0.25">
      <c r="A47" s="23" t="s">
        <v>114</v>
      </c>
      <c r="B47" s="17" t="s">
        <v>38</v>
      </c>
      <c r="C47" s="15">
        <v>275</v>
      </c>
      <c r="D47">
        <v>268</v>
      </c>
      <c r="E47" s="3">
        <v>543</v>
      </c>
      <c r="F47" s="1">
        <v>264</v>
      </c>
      <c r="G47" s="2">
        <v>222</v>
      </c>
      <c r="H47" s="3">
        <f>F47+G47</f>
        <v>486</v>
      </c>
      <c r="I47" s="12">
        <f>E47-H47</f>
        <v>57</v>
      </c>
      <c r="J47" s="3">
        <f>C47-F47</f>
        <v>11</v>
      </c>
    </row>
    <row r="48" spans="1:10" x14ac:dyDescent="0.25">
      <c r="A48" s="23" t="s">
        <v>108</v>
      </c>
      <c r="B48" s="17" t="s">
        <v>46</v>
      </c>
      <c r="C48" s="15">
        <v>80</v>
      </c>
      <c r="D48">
        <v>91</v>
      </c>
      <c r="E48" s="3">
        <v>171</v>
      </c>
      <c r="F48" s="1">
        <v>67</v>
      </c>
      <c r="G48" s="2">
        <v>61</v>
      </c>
      <c r="H48" s="3">
        <f>F48+G48</f>
        <v>128</v>
      </c>
      <c r="I48" s="12">
        <f>E48-H48</f>
        <v>43</v>
      </c>
      <c r="J48" s="3">
        <f>C48-F48</f>
        <v>13</v>
      </c>
    </row>
    <row r="49" spans="1:10" x14ac:dyDescent="0.25">
      <c r="A49" s="23" t="s">
        <v>109</v>
      </c>
      <c r="B49" s="17" t="s">
        <v>65</v>
      </c>
      <c r="C49" s="15">
        <v>156</v>
      </c>
      <c r="D49">
        <v>135</v>
      </c>
      <c r="E49" s="3">
        <v>291</v>
      </c>
      <c r="F49" s="1">
        <v>143</v>
      </c>
      <c r="G49" s="2">
        <v>101</v>
      </c>
      <c r="H49" s="3">
        <f>F49+G49</f>
        <v>244</v>
      </c>
      <c r="I49" s="12">
        <f>E49-H49</f>
        <v>47</v>
      </c>
      <c r="J49" s="3">
        <f>C49-F49</f>
        <v>13</v>
      </c>
    </row>
    <row r="50" spans="1:10" x14ac:dyDescent="0.25">
      <c r="A50" s="17" t="s">
        <v>111</v>
      </c>
      <c r="B50" s="17" t="s">
        <v>18</v>
      </c>
      <c r="C50" s="15">
        <v>106</v>
      </c>
      <c r="D50">
        <v>130</v>
      </c>
      <c r="E50" s="3">
        <v>236</v>
      </c>
      <c r="F50" s="1">
        <v>93</v>
      </c>
      <c r="G50" s="2">
        <v>96</v>
      </c>
      <c r="H50" s="3">
        <f>F50+G50</f>
        <v>189</v>
      </c>
      <c r="I50" s="12">
        <f>E50-H50</f>
        <v>47</v>
      </c>
      <c r="J50" s="3">
        <f>C50-F50</f>
        <v>13</v>
      </c>
    </row>
    <row r="51" spans="1:10" x14ac:dyDescent="0.25">
      <c r="A51" s="23" t="s">
        <v>113</v>
      </c>
      <c r="B51" s="17" t="s">
        <v>7</v>
      </c>
      <c r="C51" s="15">
        <v>317</v>
      </c>
      <c r="D51">
        <v>327</v>
      </c>
      <c r="E51" s="3">
        <v>644</v>
      </c>
      <c r="F51" s="1">
        <v>303</v>
      </c>
      <c r="G51" s="2">
        <v>238</v>
      </c>
      <c r="H51" s="3">
        <f>F51+G51</f>
        <v>541</v>
      </c>
      <c r="I51" s="12">
        <f>E51-H51</f>
        <v>103</v>
      </c>
      <c r="J51" s="3">
        <f>C51-F51</f>
        <v>14</v>
      </c>
    </row>
    <row r="52" spans="1:10" x14ac:dyDescent="0.25">
      <c r="A52" s="23" t="s">
        <v>108</v>
      </c>
      <c r="B52" s="17" t="s">
        <v>94</v>
      </c>
      <c r="C52" s="15">
        <v>136</v>
      </c>
      <c r="D52">
        <v>92</v>
      </c>
      <c r="E52" s="3">
        <v>228</v>
      </c>
      <c r="F52" s="1">
        <v>122</v>
      </c>
      <c r="G52" s="2">
        <v>61</v>
      </c>
      <c r="H52" s="3">
        <f>F52+G52</f>
        <v>183</v>
      </c>
      <c r="I52" s="12">
        <f>E52-H52</f>
        <v>45</v>
      </c>
      <c r="J52" s="3">
        <f>C52-F52</f>
        <v>14</v>
      </c>
    </row>
    <row r="53" spans="1:10" x14ac:dyDescent="0.25">
      <c r="A53" s="23" t="s">
        <v>114</v>
      </c>
      <c r="B53" s="17" t="s">
        <v>54</v>
      </c>
      <c r="C53" s="15">
        <v>120</v>
      </c>
      <c r="D53">
        <v>90</v>
      </c>
      <c r="E53" s="3">
        <v>210</v>
      </c>
      <c r="F53" s="1">
        <v>106</v>
      </c>
      <c r="G53" s="2">
        <v>70</v>
      </c>
      <c r="H53" s="3">
        <f>F53+G53</f>
        <v>176</v>
      </c>
      <c r="I53" s="12">
        <f>E53-H53</f>
        <v>34</v>
      </c>
      <c r="J53" s="3">
        <f>C53-F53</f>
        <v>14</v>
      </c>
    </row>
    <row r="54" spans="1:10" x14ac:dyDescent="0.25">
      <c r="A54" s="23" t="s">
        <v>115</v>
      </c>
      <c r="B54" s="17" t="s">
        <v>92</v>
      </c>
      <c r="C54" s="15">
        <v>130</v>
      </c>
      <c r="D54">
        <v>90</v>
      </c>
      <c r="E54" s="3">
        <v>220</v>
      </c>
      <c r="F54" s="1">
        <v>115</v>
      </c>
      <c r="G54" s="2">
        <v>72</v>
      </c>
      <c r="H54" s="3">
        <f>F54+G54</f>
        <v>187</v>
      </c>
      <c r="I54" s="12">
        <f>E54-H54</f>
        <v>33</v>
      </c>
      <c r="J54" s="3">
        <f>C54-F54</f>
        <v>15</v>
      </c>
    </row>
    <row r="55" spans="1:10" x14ac:dyDescent="0.25">
      <c r="A55" s="23" t="s">
        <v>113</v>
      </c>
      <c r="B55" s="17" t="s">
        <v>97</v>
      </c>
      <c r="C55" s="15">
        <v>103</v>
      </c>
      <c r="D55">
        <v>95</v>
      </c>
      <c r="E55" s="3">
        <v>198</v>
      </c>
      <c r="F55" s="1">
        <v>88</v>
      </c>
      <c r="G55" s="2">
        <v>79</v>
      </c>
      <c r="H55" s="3">
        <f>F55+G55</f>
        <v>167</v>
      </c>
      <c r="I55" s="12">
        <f>E55-H55</f>
        <v>31</v>
      </c>
      <c r="J55" s="3">
        <f>C55-F55</f>
        <v>15</v>
      </c>
    </row>
    <row r="56" spans="1:10" x14ac:dyDescent="0.25">
      <c r="A56" s="23" t="s">
        <v>107</v>
      </c>
      <c r="B56" s="17" t="s">
        <v>50</v>
      </c>
      <c r="C56" s="15">
        <v>88</v>
      </c>
      <c r="D56">
        <v>81</v>
      </c>
      <c r="E56" s="3">
        <v>169</v>
      </c>
      <c r="F56" s="1">
        <v>72</v>
      </c>
      <c r="G56" s="2">
        <v>53</v>
      </c>
      <c r="H56" s="3">
        <f>F56+G56</f>
        <v>125</v>
      </c>
      <c r="I56" s="12">
        <f>E56-H56</f>
        <v>44</v>
      </c>
      <c r="J56" s="3">
        <f>C56-F56</f>
        <v>16</v>
      </c>
    </row>
    <row r="57" spans="1:10" x14ac:dyDescent="0.25">
      <c r="A57" s="23" t="s">
        <v>110</v>
      </c>
      <c r="B57" s="17" t="s">
        <v>85</v>
      </c>
      <c r="C57" s="15">
        <v>173</v>
      </c>
      <c r="D57">
        <v>179</v>
      </c>
      <c r="E57" s="3">
        <v>352</v>
      </c>
      <c r="F57" s="1">
        <v>157</v>
      </c>
      <c r="G57" s="2">
        <v>145</v>
      </c>
      <c r="H57" s="3">
        <f>F57+G57</f>
        <v>302</v>
      </c>
      <c r="I57" s="12">
        <f>E57-H57</f>
        <v>50</v>
      </c>
      <c r="J57" s="3">
        <f>C57-F57</f>
        <v>16</v>
      </c>
    </row>
    <row r="58" spans="1:10" x14ac:dyDescent="0.25">
      <c r="A58" s="23" t="s">
        <v>110</v>
      </c>
      <c r="B58" s="17" t="s">
        <v>98</v>
      </c>
      <c r="C58" s="15">
        <v>146</v>
      </c>
      <c r="D58">
        <v>92</v>
      </c>
      <c r="E58" s="3">
        <v>238</v>
      </c>
      <c r="F58" s="1">
        <v>130</v>
      </c>
      <c r="G58" s="2">
        <v>59</v>
      </c>
      <c r="H58" s="3">
        <f>F58+G58</f>
        <v>189</v>
      </c>
      <c r="I58" s="12">
        <f>E58-H58</f>
        <v>49</v>
      </c>
      <c r="J58" s="3">
        <f>C58-F58</f>
        <v>16</v>
      </c>
    </row>
    <row r="59" spans="1:10" x14ac:dyDescent="0.25">
      <c r="A59" s="23" t="s">
        <v>108</v>
      </c>
      <c r="B59" s="17" t="s">
        <v>83</v>
      </c>
      <c r="C59" s="15">
        <v>156</v>
      </c>
      <c r="D59">
        <v>135</v>
      </c>
      <c r="E59" s="3">
        <v>291</v>
      </c>
      <c r="F59" s="1">
        <v>137</v>
      </c>
      <c r="G59" s="2">
        <v>103</v>
      </c>
      <c r="H59" s="3">
        <f>F59+G59</f>
        <v>240</v>
      </c>
      <c r="I59" s="12">
        <f>E59-H59</f>
        <v>51</v>
      </c>
      <c r="J59" s="3">
        <f>C59-F59</f>
        <v>19</v>
      </c>
    </row>
    <row r="60" spans="1:10" x14ac:dyDescent="0.25">
      <c r="A60" s="23" t="s">
        <v>110</v>
      </c>
      <c r="B60" s="17" t="s">
        <v>91</v>
      </c>
      <c r="C60" s="15">
        <v>236</v>
      </c>
      <c r="D60">
        <v>157</v>
      </c>
      <c r="E60" s="3">
        <v>393</v>
      </c>
      <c r="F60" s="1">
        <v>216</v>
      </c>
      <c r="G60" s="2">
        <v>108</v>
      </c>
      <c r="H60" s="3">
        <f>F60+G60</f>
        <v>324</v>
      </c>
      <c r="I60" s="12">
        <f>E60-H60</f>
        <v>69</v>
      </c>
      <c r="J60" s="3">
        <f>C60-F60</f>
        <v>20</v>
      </c>
    </row>
    <row r="61" spans="1:10" x14ac:dyDescent="0.25">
      <c r="A61" s="23" t="s">
        <v>112</v>
      </c>
      <c r="B61" s="17" t="s">
        <v>25</v>
      </c>
      <c r="C61" s="15">
        <v>119</v>
      </c>
      <c r="D61">
        <v>135</v>
      </c>
      <c r="E61" s="3">
        <v>254</v>
      </c>
      <c r="F61" s="1">
        <v>97</v>
      </c>
      <c r="G61" s="2">
        <v>121</v>
      </c>
      <c r="H61" s="3">
        <f>F61+G61</f>
        <v>218</v>
      </c>
      <c r="I61" s="12">
        <f>E61-H61</f>
        <v>36</v>
      </c>
      <c r="J61" s="3">
        <f>C61-F61</f>
        <v>22</v>
      </c>
    </row>
    <row r="62" spans="1:10" x14ac:dyDescent="0.25">
      <c r="A62" s="23" t="s">
        <v>108</v>
      </c>
      <c r="B62" s="17" t="s">
        <v>34</v>
      </c>
      <c r="C62" s="15">
        <v>409</v>
      </c>
      <c r="D62">
        <v>440</v>
      </c>
      <c r="E62" s="3">
        <v>849</v>
      </c>
      <c r="F62" s="1">
        <v>387</v>
      </c>
      <c r="G62" s="2">
        <v>387</v>
      </c>
      <c r="H62" s="3">
        <f>F62+G62</f>
        <v>774</v>
      </c>
      <c r="I62" s="12">
        <f>E62-H62</f>
        <v>75</v>
      </c>
      <c r="J62" s="3">
        <f>C62-F62</f>
        <v>22</v>
      </c>
    </row>
    <row r="63" spans="1:10" x14ac:dyDescent="0.25">
      <c r="A63" s="23" t="s">
        <v>108</v>
      </c>
      <c r="B63" s="17" t="s">
        <v>35</v>
      </c>
      <c r="C63" s="15">
        <v>133</v>
      </c>
      <c r="D63">
        <v>150</v>
      </c>
      <c r="E63" s="3">
        <v>283</v>
      </c>
      <c r="F63" s="1">
        <v>111</v>
      </c>
      <c r="G63" s="2">
        <v>107</v>
      </c>
      <c r="H63" s="3">
        <f>F63+G63</f>
        <v>218</v>
      </c>
      <c r="I63" s="12">
        <f>E63-H63</f>
        <v>65</v>
      </c>
      <c r="J63" s="3">
        <f>C63-F63</f>
        <v>22</v>
      </c>
    </row>
    <row r="64" spans="1:10" x14ac:dyDescent="0.25">
      <c r="A64" s="23" t="s">
        <v>113</v>
      </c>
      <c r="B64" s="17" t="s">
        <v>79</v>
      </c>
      <c r="C64" s="15">
        <v>168</v>
      </c>
      <c r="D64">
        <v>167</v>
      </c>
      <c r="E64" s="3">
        <v>335</v>
      </c>
      <c r="F64" s="1">
        <v>146</v>
      </c>
      <c r="G64" s="2">
        <v>102</v>
      </c>
      <c r="H64" s="3">
        <f>F64+G64</f>
        <v>248</v>
      </c>
      <c r="I64" s="12">
        <f>E64-H64</f>
        <v>87</v>
      </c>
      <c r="J64" s="3">
        <f>C64-F64</f>
        <v>22</v>
      </c>
    </row>
    <row r="65" spans="1:10" x14ac:dyDescent="0.25">
      <c r="A65" s="23" t="s">
        <v>112</v>
      </c>
      <c r="B65" s="17" t="s">
        <v>22</v>
      </c>
      <c r="C65" s="15">
        <v>203</v>
      </c>
      <c r="D65">
        <v>197</v>
      </c>
      <c r="E65" s="3">
        <v>400</v>
      </c>
      <c r="F65" s="1">
        <v>180</v>
      </c>
      <c r="G65" s="2">
        <v>160</v>
      </c>
      <c r="H65" s="3">
        <f>F65+G65</f>
        <v>340</v>
      </c>
      <c r="I65" s="12">
        <f>E65-H65</f>
        <v>60</v>
      </c>
      <c r="J65" s="3">
        <f>C65-F65</f>
        <v>23</v>
      </c>
    </row>
    <row r="66" spans="1:10" x14ac:dyDescent="0.25">
      <c r="A66" s="23" t="s">
        <v>108</v>
      </c>
      <c r="B66" s="17" t="s">
        <v>88</v>
      </c>
      <c r="C66" s="15">
        <v>436</v>
      </c>
      <c r="D66">
        <v>262</v>
      </c>
      <c r="E66" s="3">
        <v>698</v>
      </c>
      <c r="F66" s="1">
        <v>412</v>
      </c>
      <c r="G66" s="2">
        <v>182</v>
      </c>
      <c r="H66" s="3">
        <f>F66+G66</f>
        <v>594</v>
      </c>
      <c r="I66" s="12">
        <f>E66-H66</f>
        <v>104</v>
      </c>
      <c r="J66" s="3">
        <f>C66-F66</f>
        <v>24</v>
      </c>
    </row>
    <row r="67" spans="1:10" x14ac:dyDescent="0.25">
      <c r="A67" s="23" t="s">
        <v>114</v>
      </c>
      <c r="B67" s="17" t="s">
        <v>37</v>
      </c>
      <c r="C67" s="15">
        <v>254</v>
      </c>
      <c r="D67">
        <v>159</v>
      </c>
      <c r="E67" s="3">
        <v>413</v>
      </c>
      <c r="F67" s="1">
        <v>229</v>
      </c>
      <c r="G67" s="2">
        <v>148</v>
      </c>
      <c r="H67" s="3">
        <f>F67+G67</f>
        <v>377</v>
      </c>
      <c r="I67" s="12">
        <f>E67-H67</f>
        <v>36</v>
      </c>
      <c r="J67" s="3">
        <f>C67-F67</f>
        <v>25</v>
      </c>
    </row>
    <row r="68" spans="1:10" x14ac:dyDescent="0.25">
      <c r="A68" s="23" t="s">
        <v>112</v>
      </c>
      <c r="B68" s="17" t="s">
        <v>27</v>
      </c>
      <c r="C68" s="15">
        <v>282</v>
      </c>
      <c r="D68">
        <v>324</v>
      </c>
      <c r="E68" s="3">
        <v>606</v>
      </c>
      <c r="F68" s="1">
        <v>256</v>
      </c>
      <c r="G68" s="2">
        <v>248</v>
      </c>
      <c r="H68" s="3">
        <f>F68+G68</f>
        <v>504</v>
      </c>
      <c r="I68" s="12">
        <f>E68-H68</f>
        <v>102</v>
      </c>
      <c r="J68" s="3">
        <f>C68-F68</f>
        <v>26</v>
      </c>
    </row>
    <row r="69" spans="1:10" x14ac:dyDescent="0.25">
      <c r="A69" s="23" t="s">
        <v>110</v>
      </c>
      <c r="B69" s="17" t="s">
        <v>74</v>
      </c>
      <c r="C69" s="15">
        <v>105</v>
      </c>
      <c r="D69">
        <v>103</v>
      </c>
      <c r="E69" s="3">
        <v>208</v>
      </c>
      <c r="F69" s="1">
        <v>79</v>
      </c>
      <c r="G69" s="2">
        <v>59</v>
      </c>
      <c r="H69" s="3">
        <f>F69+G69</f>
        <v>138</v>
      </c>
      <c r="I69" s="12">
        <f>E69-H69</f>
        <v>70</v>
      </c>
      <c r="J69" s="3">
        <f>C69-F69</f>
        <v>26</v>
      </c>
    </row>
    <row r="70" spans="1:10" x14ac:dyDescent="0.25">
      <c r="A70" s="23" t="s">
        <v>115</v>
      </c>
      <c r="B70" s="17" t="s">
        <v>45</v>
      </c>
      <c r="C70" s="15">
        <v>132</v>
      </c>
      <c r="D70">
        <v>117</v>
      </c>
      <c r="E70" s="3">
        <v>249</v>
      </c>
      <c r="F70" s="1">
        <v>106</v>
      </c>
      <c r="G70" s="2">
        <v>85</v>
      </c>
      <c r="H70" s="3">
        <f>F70+G70</f>
        <v>191</v>
      </c>
      <c r="I70" s="12">
        <f>E70-H70</f>
        <v>58</v>
      </c>
      <c r="J70" s="3">
        <f>C70-F70</f>
        <v>26</v>
      </c>
    </row>
    <row r="71" spans="1:10" x14ac:dyDescent="0.25">
      <c r="A71" s="23" t="s">
        <v>113</v>
      </c>
      <c r="B71" s="17" t="s">
        <v>69</v>
      </c>
      <c r="C71" s="15">
        <v>223</v>
      </c>
      <c r="D71">
        <v>143</v>
      </c>
      <c r="E71" s="3">
        <v>366</v>
      </c>
      <c r="F71" s="1">
        <v>197</v>
      </c>
      <c r="G71" s="2">
        <v>97</v>
      </c>
      <c r="H71" s="3">
        <f>F71+G71</f>
        <v>294</v>
      </c>
      <c r="I71" s="12">
        <f>E71-H71</f>
        <v>72</v>
      </c>
      <c r="J71" s="3">
        <f>C71-F71</f>
        <v>26</v>
      </c>
    </row>
    <row r="72" spans="1:10" x14ac:dyDescent="0.25">
      <c r="A72" s="23" t="s">
        <v>114</v>
      </c>
      <c r="B72" s="17" t="s">
        <v>23</v>
      </c>
      <c r="C72" s="15">
        <v>266</v>
      </c>
      <c r="D72">
        <v>276</v>
      </c>
      <c r="E72" s="3">
        <v>542</v>
      </c>
      <c r="F72" s="1">
        <v>239</v>
      </c>
      <c r="G72" s="2">
        <v>214</v>
      </c>
      <c r="H72" s="3">
        <f>F72+G72</f>
        <v>453</v>
      </c>
      <c r="I72" s="12">
        <f>E72-H72</f>
        <v>89</v>
      </c>
      <c r="J72" s="3">
        <f>C72-F72</f>
        <v>27</v>
      </c>
    </row>
    <row r="73" spans="1:10" x14ac:dyDescent="0.25">
      <c r="A73" s="23" t="s">
        <v>107</v>
      </c>
      <c r="B73" s="17" t="s">
        <v>26</v>
      </c>
      <c r="C73" s="15">
        <v>258</v>
      </c>
      <c r="D73">
        <v>277</v>
      </c>
      <c r="E73" s="3">
        <v>535</v>
      </c>
      <c r="F73" s="1">
        <v>230</v>
      </c>
      <c r="G73" s="2">
        <v>214</v>
      </c>
      <c r="H73" s="3">
        <f>F73+G73</f>
        <v>444</v>
      </c>
      <c r="I73" s="12">
        <f>E73-H73</f>
        <v>91</v>
      </c>
      <c r="J73" s="3">
        <f>C73-F73</f>
        <v>28</v>
      </c>
    </row>
    <row r="74" spans="1:10" x14ac:dyDescent="0.25">
      <c r="A74" s="23" t="s">
        <v>106</v>
      </c>
      <c r="B74" s="17" t="s">
        <v>44</v>
      </c>
      <c r="C74" s="15">
        <v>349</v>
      </c>
      <c r="D74">
        <v>350</v>
      </c>
      <c r="E74" s="3">
        <v>699</v>
      </c>
      <c r="F74" s="1">
        <v>318</v>
      </c>
      <c r="G74" s="2">
        <v>222</v>
      </c>
      <c r="H74" s="3">
        <f>F74+G74</f>
        <v>540</v>
      </c>
      <c r="I74" s="12">
        <f>E74-H74</f>
        <v>159</v>
      </c>
      <c r="J74" s="3">
        <f>C74-F74</f>
        <v>31</v>
      </c>
    </row>
    <row r="75" spans="1:10" x14ac:dyDescent="0.25">
      <c r="A75" s="23" t="s">
        <v>112</v>
      </c>
      <c r="B75" s="17" t="s">
        <v>71</v>
      </c>
      <c r="C75" s="15">
        <v>194</v>
      </c>
      <c r="D75">
        <v>194</v>
      </c>
      <c r="E75" s="3">
        <v>388</v>
      </c>
      <c r="F75" s="1">
        <v>162</v>
      </c>
      <c r="G75" s="2">
        <v>124</v>
      </c>
      <c r="H75" s="3">
        <f>F75+G75</f>
        <v>286</v>
      </c>
      <c r="I75" s="12">
        <f>E75-H75</f>
        <v>102</v>
      </c>
      <c r="J75" s="3">
        <f>C75-F75</f>
        <v>32</v>
      </c>
    </row>
    <row r="76" spans="1:10" x14ac:dyDescent="0.25">
      <c r="A76" s="23" t="s">
        <v>112</v>
      </c>
      <c r="B76" s="17" t="s">
        <v>89</v>
      </c>
      <c r="C76" s="15">
        <v>138</v>
      </c>
      <c r="D76">
        <v>100</v>
      </c>
      <c r="E76" s="3">
        <v>238</v>
      </c>
      <c r="F76" s="1">
        <v>105</v>
      </c>
      <c r="G76" s="2">
        <v>59</v>
      </c>
      <c r="H76" s="3">
        <f>F76+G76</f>
        <v>164</v>
      </c>
      <c r="I76" s="12">
        <f>E76-H76</f>
        <v>74</v>
      </c>
      <c r="J76" s="3">
        <f>C76-F76</f>
        <v>33</v>
      </c>
    </row>
    <row r="77" spans="1:10" x14ac:dyDescent="0.25">
      <c r="A77" s="23" t="s">
        <v>112</v>
      </c>
      <c r="B77" s="17" t="s">
        <v>30</v>
      </c>
      <c r="C77" s="15">
        <v>121</v>
      </c>
      <c r="D77">
        <v>114</v>
      </c>
      <c r="E77" s="3">
        <v>235</v>
      </c>
      <c r="F77" s="1">
        <v>87</v>
      </c>
      <c r="G77" s="2">
        <v>91</v>
      </c>
      <c r="H77" s="3">
        <f>F77+G77</f>
        <v>178</v>
      </c>
      <c r="I77" s="12">
        <f>E77-H77</f>
        <v>57</v>
      </c>
      <c r="J77" s="3">
        <f>C77-F77</f>
        <v>34</v>
      </c>
    </row>
    <row r="78" spans="1:10" x14ac:dyDescent="0.25">
      <c r="A78" s="23" t="s">
        <v>115</v>
      </c>
      <c r="B78" s="17" t="s">
        <v>90</v>
      </c>
      <c r="C78" s="15">
        <v>210</v>
      </c>
      <c r="D78">
        <v>152</v>
      </c>
      <c r="E78" s="3">
        <v>362</v>
      </c>
      <c r="F78" s="1">
        <v>175</v>
      </c>
      <c r="G78" s="2">
        <v>100</v>
      </c>
      <c r="H78" s="3">
        <f>F78+G78</f>
        <v>275</v>
      </c>
      <c r="I78" s="12">
        <f>E78-H78</f>
        <v>87</v>
      </c>
      <c r="J78" s="3">
        <f>C78-F78</f>
        <v>35</v>
      </c>
    </row>
    <row r="79" spans="1:10" x14ac:dyDescent="0.25">
      <c r="A79" s="23" t="s">
        <v>114</v>
      </c>
      <c r="B79" s="17" t="s">
        <v>78</v>
      </c>
      <c r="C79" s="15">
        <v>360</v>
      </c>
      <c r="D79">
        <v>438</v>
      </c>
      <c r="E79" s="3">
        <v>798</v>
      </c>
      <c r="F79" s="1">
        <v>325</v>
      </c>
      <c r="G79" s="2">
        <v>246</v>
      </c>
      <c r="H79" s="3">
        <f>F79+G79</f>
        <v>571</v>
      </c>
      <c r="I79" s="12">
        <f>E79-H79</f>
        <v>227</v>
      </c>
      <c r="J79" s="3">
        <f>C79-F79</f>
        <v>35</v>
      </c>
    </row>
    <row r="80" spans="1:10" x14ac:dyDescent="0.25">
      <c r="A80" s="23" t="s">
        <v>114</v>
      </c>
      <c r="B80" s="17" t="s">
        <v>33</v>
      </c>
      <c r="C80" s="15">
        <v>133</v>
      </c>
      <c r="D80">
        <v>149</v>
      </c>
      <c r="E80" s="3">
        <v>282</v>
      </c>
      <c r="F80" s="1">
        <v>97</v>
      </c>
      <c r="G80" s="2">
        <v>85</v>
      </c>
      <c r="H80" s="3">
        <f>F80+G80</f>
        <v>182</v>
      </c>
      <c r="I80" s="12">
        <f>E80-H80</f>
        <v>100</v>
      </c>
      <c r="J80" s="3">
        <f>C80-F80</f>
        <v>36</v>
      </c>
    </row>
    <row r="81" spans="1:10" x14ac:dyDescent="0.25">
      <c r="A81" s="23" t="s">
        <v>114</v>
      </c>
      <c r="B81" s="17" t="s">
        <v>96</v>
      </c>
      <c r="C81" s="15">
        <v>156</v>
      </c>
      <c r="D81">
        <v>112</v>
      </c>
      <c r="E81" s="3">
        <v>268</v>
      </c>
      <c r="F81" s="1">
        <v>120</v>
      </c>
      <c r="G81" s="2">
        <v>70</v>
      </c>
      <c r="H81" s="3">
        <f>F81+G81</f>
        <v>190</v>
      </c>
      <c r="I81" s="12">
        <f>E81-H81</f>
        <v>78</v>
      </c>
      <c r="J81" s="3">
        <f>C81-F81</f>
        <v>36</v>
      </c>
    </row>
    <row r="82" spans="1:10" x14ac:dyDescent="0.25">
      <c r="A82" s="23" t="s">
        <v>113</v>
      </c>
      <c r="B82" s="17" t="s">
        <v>49</v>
      </c>
      <c r="C82" s="15">
        <v>157</v>
      </c>
      <c r="D82">
        <v>101</v>
      </c>
      <c r="E82" s="3">
        <v>258</v>
      </c>
      <c r="F82" s="1">
        <v>119</v>
      </c>
      <c r="G82" s="2">
        <v>70</v>
      </c>
      <c r="H82" s="3">
        <f>F82+G82</f>
        <v>189</v>
      </c>
      <c r="I82" s="12">
        <f>E82-H82</f>
        <v>69</v>
      </c>
      <c r="J82" s="3">
        <f>C82-F82</f>
        <v>38</v>
      </c>
    </row>
    <row r="83" spans="1:10" x14ac:dyDescent="0.25">
      <c r="A83" s="23" t="s">
        <v>115</v>
      </c>
      <c r="B83" s="17" t="s">
        <v>67</v>
      </c>
      <c r="C83" s="15">
        <v>161</v>
      </c>
      <c r="D83">
        <v>135</v>
      </c>
      <c r="E83" s="3">
        <v>296</v>
      </c>
      <c r="F83" s="1">
        <v>123</v>
      </c>
      <c r="G83" s="2">
        <v>80</v>
      </c>
      <c r="H83" s="3">
        <f>F83+G83</f>
        <v>203</v>
      </c>
      <c r="I83" s="12">
        <f>E83-H83</f>
        <v>93</v>
      </c>
      <c r="J83" s="3">
        <f>C83-F83</f>
        <v>38</v>
      </c>
    </row>
    <row r="84" spans="1:10" x14ac:dyDescent="0.25">
      <c r="A84" s="23" t="s">
        <v>108</v>
      </c>
      <c r="B84" s="17" t="s">
        <v>52</v>
      </c>
      <c r="C84" s="15">
        <v>161</v>
      </c>
      <c r="D84">
        <v>128</v>
      </c>
      <c r="E84" s="3">
        <v>289</v>
      </c>
      <c r="F84" s="1">
        <v>122</v>
      </c>
      <c r="G84" s="2">
        <v>78</v>
      </c>
      <c r="H84" s="3">
        <f>F84+G84</f>
        <v>200</v>
      </c>
      <c r="I84" s="12">
        <f>E84-H84</f>
        <v>89</v>
      </c>
      <c r="J84" s="3">
        <f>C84-F84</f>
        <v>39</v>
      </c>
    </row>
    <row r="85" spans="1:10" x14ac:dyDescent="0.25">
      <c r="A85" s="23" t="s">
        <v>112</v>
      </c>
      <c r="B85" s="17" t="s">
        <v>68</v>
      </c>
      <c r="C85" s="15">
        <v>573</v>
      </c>
      <c r="D85">
        <v>604</v>
      </c>
      <c r="E85" s="3">
        <v>1177</v>
      </c>
      <c r="F85" s="1">
        <v>529</v>
      </c>
      <c r="G85" s="2">
        <v>395</v>
      </c>
      <c r="H85" s="3">
        <f>F85+G85</f>
        <v>924</v>
      </c>
      <c r="I85" s="12">
        <f>E85-H85</f>
        <v>253</v>
      </c>
      <c r="J85" s="3">
        <f>C85-F85</f>
        <v>44</v>
      </c>
    </row>
    <row r="86" spans="1:10" x14ac:dyDescent="0.25">
      <c r="A86" s="23" t="s">
        <v>109</v>
      </c>
      <c r="B86" s="17" t="s">
        <v>8</v>
      </c>
      <c r="C86" s="15">
        <v>287</v>
      </c>
      <c r="D86">
        <v>195</v>
      </c>
      <c r="E86" s="3">
        <v>482</v>
      </c>
      <c r="F86" s="1">
        <v>242</v>
      </c>
      <c r="G86" s="2">
        <v>152</v>
      </c>
      <c r="H86" s="3">
        <f>F86+G86</f>
        <v>394</v>
      </c>
      <c r="I86" s="12">
        <f>E86-H86</f>
        <v>88</v>
      </c>
      <c r="J86" s="3">
        <f>C86-F86</f>
        <v>45</v>
      </c>
    </row>
    <row r="87" spans="1:10" x14ac:dyDescent="0.25">
      <c r="A87" s="23" t="s">
        <v>110</v>
      </c>
      <c r="B87" s="17" t="s">
        <v>20</v>
      </c>
      <c r="C87" s="15">
        <v>249</v>
      </c>
      <c r="D87">
        <v>308</v>
      </c>
      <c r="E87" s="3">
        <v>557</v>
      </c>
      <c r="F87" s="1">
        <v>204</v>
      </c>
      <c r="G87" s="2">
        <v>207</v>
      </c>
      <c r="H87" s="3">
        <f>F87+G87</f>
        <v>411</v>
      </c>
      <c r="I87" s="12">
        <f>E87-H87</f>
        <v>146</v>
      </c>
      <c r="J87" s="3">
        <f>C87-F87</f>
        <v>45</v>
      </c>
    </row>
    <row r="88" spans="1:10" x14ac:dyDescent="0.25">
      <c r="A88" s="23" t="s">
        <v>109</v>
      </c>
      <c r="B88" s="17" t="s">
        <v>62</v>
      </c>
      <c r="C88" s="15">
        <v>242</v>
      </c>
      <c r="D88">
        <v>183</v>
      </c>
      <c r="E88" s="3">
        <v>425</v>
      </c>
      <c r="F88" s="1">
        <v>194</v>
      </c>
      <c r="G88" s="2">
        <v>131</v>
      </c>
      <c r="H88" s="3">
        <f>F88+G88</f>
        <v>325</v>
      </c>
      <c r="I88" s="12">
        <f>E88-H88</f>
        <v>100</v>
      </c>
      <c r="J88" s="3">
        <f>C88-F88</f>
        <v>48</v>
      </c>
    </row>
    <row r="89" spans="1:10" x14ac:dyDescent="0.25">
      <c r="A89" s="23" t="s">
        <v>111</v>
      </c>
      <c r="B89" s="17" t="s">
        <v>14</v>
      </c>
      <c r="C89" s="15">
        <v>321</v>
      </c>
      <c r="D89">
        <v>392</v>
      </c>
      <c r="E89" s="3">
        <v>713</v>
      </c>
      <c r="F89" s="1">
        <v>273</v>
      </c>
      <c r="G89" s="2">
        <v>270</v>
      </c>
      <c r="H89" s="3">
        <f>F89+G89</f>
        <v>543</v>
      </c>
      <c r="I89" s="12">
        <f>E89-H89</f>
        <v>170</v>
      </c>
      <c r="J89" s="3">
        <f>C89-F89</f>
        <v>48</v>
      </c>
    </row>
    <row r="90" spans="1:10" x14ac:dyDescent="0.25">
      <c r="A90" s="23" t="s">
        <v>106</v>
      </c>
      <c r="B90" s="17" t="s">
        <v>72</v>
      </c>
      <c r="C90" s="15">
        <v>479</v>
      </c>
      <c r="D90">
        <v>508</v>
      </c>
      <c r="E90" s="3">
        <v>987</v>
      </c>
      <c r="F90" s="1">
        <v>428</v>
      </c>
      <c r="G90" s="2">
        <v>299</v>
      </c>
      <c r="H90" s="3">
        <f>F90+G90</f>
        <v>727</v>
      </c>
      <c r="I90" s="12">
        <f>E90-H90</f>
        <v>260</v>
      </c>
      <c r="J90" s="3">
        <f>C90-F90</f>
        <v>51</v>
      </c>
    </row>
    <row r="91" spans="1:10" x14ac:dyDescent="0.25">
      <c r="A91" s="23" t="s">
        <v>109</v>
      </c>
      <c r="B91" s="17" t="s">
        <v>56</v>
      </c>
      <c r="C91" s="15">
        <v>247</v>
      </c>
      <c r="D91">
        <v>183</v>
      </c>
      <c r="E91" s="3">
        <v>430</v>
      </c>
      <c r="F91" s="1">
        <v>196</v>
      </c>
      <c r="G91" s="2">
        <v>138</v>
      </c>
      <c r="H91" s="3">
        <f>F91+G91</f>
        <v>334</v>
      </c>
      <c r="I91" s="12">
        <f>E91-H91</f>
        <v>96</v>
      </c>
      <c r="J91" s="3">
        <f>C91-F91</f>
        <v>51</v>
      </c>
    </row>
    <row r="92" spans="1:10" x14ac:dyDescent="0.25">
      <c r="A92" s="23" t="s">
        <v>109</v>
      </c>
      <c r="B92" s="17" t="s">
        <v>59</v>
      </c>
      <c r="C92" s="15">
        <v>525</v>
      </c>
      <c r="D92">
        <v>433</v>
      </c>
      <c r="E92" s="3">
        <v>958</v>
      </c>
      <c r="F92" s="1">
        <v>473</v>
      </c>
      <c r="G92" s="2">
        <v>325</v>
      </c>
      <c r="H92" s="3">
        <f>F92+G92</f>
        <v>798</v>
      </c>
      <c r="I92" s="12">
        <f>E92-H92</f>
        <v>160</v>
      </c>
      <c r="J92" s="3">
        <f>C92-F92</f>
        <v>52</v>
      </c>
    </row>
    <row r="93" spans="1:10" x14ac:dyDescent="0.25">
      <c r="A93" s="23" t="s">
        <v>109</v>
      </c>
      <c r="B93" s="17" t="s">
        <v>70</v>
      </c>
      <c r="C93" s="15">
        <v>257</v>
      </c>
      <c r="D93">
        <v>261</v>
      </c>
      <c r="E93" s="3">
        <v>518</v>
      </c>
      <c r="F93" s="1">
        <v>202</v>
      </c>
      <c r="G93" s="2">
        <v>129</v>
      </c>
      <c r="H93" s="3">
        <f>F93+G93</f>
        <v>331</v>
      </c>
      <c r="I93" s="12">
        <f>E93-H93</f>
        <v>187</v>
      </c>
      <c r="J93" s="3">
        <f>C93-F93</f>
        <v>55</v>
      </c>
    </row>
    <row r="94" spans="1:10" x14ac:dyDescent="0.25">
      <c r="A94" s="23" t="s">
        <v>110</v>
      </c>
      <c r="B94" s="17" t="s">
        <v>32</v>
      </c>
      <c r="C94" s="15">
        <v>361</v>
      </c>
      <c r="D94">
        <v>325</v>
      </c>
      <c r="E94" s="3">
        <v>686</v>
      </c>
      <c r="F94" s="1">
        <v>303</v>
      </c>
      <c r="G94" s="2">
        <v>233</v>
      </c>
      <c r="H94" s="3">
        <f>F94+G94</f>
        <v>536</v>
      </c>
      <c r="I94" s="12">
        <f>E94-H94</f>
        <v>150</v>
      </c>
      <c r="J94" s="3">
        <f>C94-F94</f>
        <v>58</v>
      </c>
    </row>
    <row r="95" spans="1:10" x14ac:dyDescent="0.25">
      <c r="A95" s="23" t="s">
        <v>115</v>
      </c>
      <c r="B95" s="17" t="s">
        <v>64</v>
      </c>
      <c r="C95" s="15">
        <v>368</v>
      </c>
      <c r="D95">
        <v>198</v>
      </c>
      <c r="E95" s="3">
        <v>566</v>
      </c>
      <c r="F95" s="1">
        <v>304</v>
      </c>
      <c r="G95" s="2">
        <v>185</v>
      </c>
      <c r="H95" s="3">
        <f>F95+G95</f>
        <v>489</v>
      </c>
      <c r="I95" s="12">
        <f>E95-H95</f>
        <v>77</v>
      </c>
      <c r="J95" s="3">
        <f>C95-F95</f>
        <v>64</v>
      </c>
    </row>
    <row r="96" spans="1:10" x14ac:dyDescent="0.25">
      <c r="A96" s="23" t="s">
        <v>113</v>
      </c>
      <c r="B96" s="17" t="s">
        <v>81</v>
      </c>
      <c r="C96" s="15">
        <v>385</v>
      </c>
      <c r="D96">
        <v>416</v>
      </c>
      <c r="E96" s="3">
        <v>801</v>
      </c>
      <c r="F96" s="1">
        <v>320</v>
      </c>
      <c r="G96" s="2">
        <v>284</v>
      </c>
      <c r="H96" s="3">
        <f>F96+G96</f>
        <v>604</v>
      </c>
      <c r="I96" s="12">
        <f>E96-H96</f>
        <v>197</v>
      </c>
      <c r="J96" s="3">
        <f>C96-F96</f>
        <v>65</v>
      </c>
    </row>
    <row r="97" spans="1:10" x14ac:dyDescent="0.25">
      <c r="A97" s="23" t="s">
        <v>108</v>
      </c>
      <c r="B97" s="17" t="s">
        <v>41</v>
      </c>
      <c r="C97" s="15">
        <v>367</v>
      </c>
      <c r="D97">
        <v>257</v>
      </c>
      <c r="E97" s="3">
        <v>624</v>
      </c>
      <c r="F97" s="1">
        <v>291</v>
      </c>
      <c r="G97" s="2">
        <v>219</v>
      </c>
      <c r="H97" s="3">
        <f>F97+G97</f>
        <v>510</v>
      </c>
      <c r="I97" s="12">
        <f>E97-H97</f>
        <v>114</v>
      </c>
      <c r="J97" s="3">
        <f>C97-F97</f>
        <v>76</v>
      </c>
    </row>
    <row r="98" spans="1:10" x14ac:dyDescent="0.25">
      <c r="A98" s="23" t="s">
        <v>109</v>
      </c>
      <c r="B98" s="17" t="s">
        <v>77</v>
      </c>
      <c r="C98" s="15">
        <v>505</v>
      </c>
      <c r="D98">
        <v>531</v>
      </c>
      <c r="E98" s="3">
        <v>1036</v>
      </c>
      <c r="F98" s="1">
        <v>387</v>
      </c>
      <c r="G98" s="2">
        <v>299</v>
      </c>
      <c r="H98" s="3">
        <f>F98+G98</f>
        <v>686</v>
      </c>
      <c r="I98" s="12">
        <f>E98-H98</f>
        <v>350</v>
      </c>
      <c r="J98" s="3">
        <f>C98-F98</f>
        <v>118</v>
      </c>
    </row>
    <row r="99" spans="1:10" x14ac:dyDescent="0.25">
      <c r="A99" s="23" t="s">
        <v>110</v>
      </c>
      <c r="B99" s="17" t="s">
        <v>99</v>
      </c>
      <c r="C99" s="15">
        <v>1020</v>
      </c>
      <c r="D99">
        <v>494</v>
      </c>
      <c r="E99" s="3">
        <v>1514</v>
      </c>
      <c r="F99" s="1">
        <v>889</v>
      </c>
      <c r="G99" s="2">
        <v>350</v>
      </c>
      <c r="H99" s="3">
        <f>F99+G99</f>
        <v>1239</v>
      </c>
      <c r="I99" s="12">
        <f>E99-H99</f>
        <v>275</v>
      </c>
      <c r="J99" s="3">
        <f>C99-F99</f>
        <v>131</v>
      </c>
    </row>
    <row r="100" spans="1:10" x14ac:dyDescent="0.25">
      <c r="A100" s="24" t="s">
        <v>116</v>
      </c>
      <c r="B100" s="18" t="s">
        <v>75</v>
      </c>
      <c r="C100" s="4">
        <v>513</v>
      </c>
      <c r="D100" s="19">
        <v>487</v>
      </c>
      <c r="E100" s="6">
        <v>1000</v>
      </c>
      <c r="F100" s="4">
        <v>377</v>
      </c>
      <c r="G100" s="5">
        <v>336</v>
      </c>
      <c r="H100" s="6">
        <f>F100+G100</f>
        <v>713</v>
      </c>
      <c r="I100" s="13">
        <f>E100-H100</f>
        <v>287</v>
      </c>
      <c r="J100" s="6">
        <f>C100-F100</f>
        <v>136</v>
      </c>
    </row>
    <row r="101" spans="1:10" x14ac:dyDescent="0.25">
      <c r="I101" s="12">
        <f>SUM(I3:I100)</f>
        <v>7528</v>
      </c>
      <c r="J101" s="3">
        <f>SUM(J3:J100)</f>
        <v>958</v>
      </c>
    </row>
  </sheetData>
  <autoFilter ref="B2:J101" xr:uid="{00000000-0001-0000-0000-000000000000}">
    <sortState xmlns:xlrd2="http://schemas.microsoft.com/office/spreadsheetml/2017/richdata2" ref="B3:J101">
      <sortCondition ref="J2:J101"/>
    </sortState>
  </autoFilter>
  <mergeCells count="3">
    <mergeCell ref="C1:E1"/>
    <mergeCell ref="F1:H1"/>
    <mergeCell ref="I1:J1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BOERN1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Luane Knudsen Sproegel</dc:creator>
  <cp:lastModifiedBy>Rasmus Wilhardt</cp:lastModifiedBy>
  <dcterms:created xsi:type="dcterms:W3CDTF">2025-09-26T06:29:09Z</dcterms:created>
  <dcterms:modified xsi:type="dcterms:W3CDTF">2025-11-17T07:43:19Z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1070412273</vt:i4>
  </property>
  <property fmtid="{D5CDD505-2E9C-101B-9397-08002B2CF9AE}" pid="3" name="_NewReviewCycle">
    <vt:lpwstr/>
  </property>
  <property fmtid="{D5CDD505-2E9C-101B-9397-08002B2CF9AE}" pid="4" name="_EmailSubject">
    <vt:lpwstr>Hvad siger du til denne - PM om 27 kommuner til Ritzau</vt:lpwstr>
  </property>
  <property fmtid="{D5CDD505-2E9C-101B-9397-08002B2CF9AE}" pid="5" name="_AuthorEmail">
    <vt:lpwstr>rawi@bupl.dk</vt:lpwstr>
  </property>
  <property fmtid="{D5CDD505-2E9C-101B-9397-08002B2CF9AE}" pid="6" name="_AuthorEmailDisplayName">
    <vt:lpwstr>Rasmus Wilhardt</vt:lpwstr>
  </property>
  <property fmtid="{D5CDD505-2E9C-101B-9397-08002B2CF9AE}" pid="7" name="_PreviousAdHocReviewCycleID">
    <vt:i4>1302376741</vt:i4>
  </property>
</Properties>
</file>