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jeld Hansen\Desktop\DEbeskidteSprøjtegifte\"/>
    </mc:Choice>
  </mc:AlternateContent>
  <xr:revisionPtr revIDLastSave="0" documentId="13_ncr:1_{6A04390A-D4A3-4F39-9CB5-6D1AB0D5849C}" xr6:coauthVersionLast="47" xr6:coauthVersionMax="47" xr10:uidLastSave="{00000000-0000-0000-0000-000000000000}"/>
  <bookViews>
    <workbookView xWindow="312" yWindow="720" windowWidth="22728" windowHeight="12240" xr2:uid="{8BE5E02D-60BA-4C4B-93F7-E47A8EDA5B7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0" i="1" l="1"/>
  <c r="L100" i="1"/>
  <c r="K100" i="1"/>
  <c r="I100" i="1"/>
  <c r="H100" i="1"/>
  <c r="R99" i="1"/>
  <c r="K99" i="1"/>
  <c r="J99" i="1"/>
  <c r="R98" i="1"/>
  <c r="K98" i="1"/>
  <c r="J98" i="1"/>
  <c r="R97" i="1"/>
  <c r="K97" i="1"/>
  <c r="J97" i="1"/>
  <c r="R96" i="1"/>
  <c r="K96" i="1"/>
  <c r="J96" i="1"/>
  <c r="R95" i="1"/>
  <c r="K95" i="1"/>
  <c r="J95" i="1"/>
  <c r="R94" i="1"/>
  <c r="K94" i="1"/>
  <c r="J94" i="1"/>
  <c r="R93" i="1"/>
  <c r="K93" i="1"/>
  <c r="J93" i="1"/>
  <c r="R92" i="1"/>
  <c r="K92" i="1"/>
  <c r="J92" i="1"/>
  <c r="R91" i="1"/>
  <c r="K91" i="1"/>
  <c r="J91" i="1"/>
  <c r="R90" i="1"/>
  <c r="K90" i="1"/>
  <c r="J90" i="1"/>
  <c r="R89" i="1"/>
  <c r="K89" i="1"/>
  <c r="J89" i="1"/>
  <c r="R88" i="1"/>
  <c r="K88" i="1"/>
  <c r="J88" i="1"/>
  <c r="R87" i="1"/>
  <c r="K87" i="1"/>
  <c r="J87" i="1"/>
  <c r="R86" i="1"/>
  <c r="K86" i="1"/>
  <c r="J86" i="1"/>
  <c r="R85" i="1"/>
  <c r="K85" i="1"/>
  <c r="J85" i="1"/>
  <c r="R84" i="1"/>
  <c r="K84" i="1"/>
  <c r="J84" i="1"/>
  <c r="R83" i="1"/>
  <c r="K83" i="1"/>
  <c r="J83" i="1"/>
  <c r="R82" i="1"/>
  <c r="K82" i="1"/>
  <c r="J82" i="1"/>
  <c r="R81" i="1"/>
  <c r="K81" i="1"/>
  <c r="J81" i="1"/>
  <c r="R80" i="1"/>
  <c r="K80" i="1"/>
  <c r="J80" i="1"/>
  <c r="R79" i="1"/>
  <c r="K79" i="1"/>
  <c r="J79" i="1"/>
  <c r="R78" i="1"/>
  <c r="K78" i="1"/>
  <c r="J78" i="1"/>
  <c r="R77" i="1"/>
  <c r="K77" i="1"/>
  <c r="J77" i="1"/>
  <c r="R76" i="1"/>
  <c r="K76" i="1"/>
  <c r="J76" i="1"/>
  <c r="R75" i="1"/>
  <c r="K75" i="1"/>
  <c r="J75" i="1"/>
  <c r="R74" i="1"/>
  <c r="K74" i="1"/>
  <c r="J74" i="1"/>
  <c r="R73" i="1"/>
  <c r="K73" i="1"/>
  <c r="J73" i="1"/>
  <c r="R72" i="1"/>
  <c r="K72" i="1"/>
  <c r="J72" i="1"/>
  <c r="R71" i="1"/>
  <c r="K71" i="1"/>
  <c r="J71" i="1"/>
  <c r="R70" i="1"/>
  <c r="K70" i="1"/>
  <c r="J70" i="1"/>
  <c r="R69" i="1"/>
  <c r="K69" i="1"/>
  <c r="J69" i="1"/>
  <c r="R68" i="1"/>
  <c r="K68" i="1"/>
  <c r="J68" i="1"/>
  <c r="R67" i="1"/>
  <c r="K67" i="1"/>
  <c r="J67" i="1"/>
  <c r="R66" i="1"/>
  <c r="K66" i="1"/>
  <c r="J66" i="1"/>
  <c r="R65" i="1"/>
  <c r="K65" i="1"/>
  <c r="J65" i="1"/>
  <c r="R64" i="1"/>
  <c r="K64" i="1"/>
  <c r="J64" i="1"/>
  <c r="R63" i="1"/>
  <c r="K63" i="1"/>
  <c r="J63" i="1"/>
  <c r="R62" i="1"/>
  <c r="K62" i="1"/>
  <c r="J62" i="1"/>
  <c r="R61" i="1"/>
  <c r="K61" i="1"/>
  <c r="J61" i="1"/>
  <c r="R60" i="1"/>
  <c r="K60" i="1"/>
  <c r="J60" i="1"/>
  <c r="R59" i="1"/>
  <c r="K59" i="1"/>
  <c r="J59" i="1"/>
  <c r="R58" i="1"/>
  <c r="K58" i="1"/>
  <c r="J58" i="1"/>
  <c r="R57" i="1"/>
  <c r="K57" i="1"/>
  <c r="J57" i="1"/>
  <c r="R56" i="1"/>
  <c r="K56" i="1"/>
  <c r="J56" i="1"/>
  <c r="R55" i="1"/>
  <c r="K55" i="1"/>
  <c r="J55" i="1"/>
  <c r="R54" i="1"/>
  <c r="K54" i="1"/>
  <c r="J54" i="1"/>
  <c r="R53" i="1"/>
  <c r="K53" i="1"/>
  <c r="J53" i="1"/>
  <c r="R52" i="1"/>
  <c r="K52" i="1"/>
  <c r="J52" i="1"/>
  <c r="R51" i="1"/>
  <c r="K51" i="1"/>
  <c r="J51" i="1"/>
  <c r="R50" i="1"/>
  <c r="K50" i="1"/>
  <c r="J50" i="1"/>
  <c r="R49" i="1"/>
  <c r="K49" i="1"/>
  <c r="J49" i="1"/>
  <c r="R48" i="1"/>
  <c r="K48" i="1"/>
  <c r="J48" i="1"/>
  <c r="R47" i="1"/>
  <c r="K47" i="1"/>
  <c r="J47" i="1"/>
  <c r="R46" i="1"/>
  <c r="K46" i="1"/>
  <c r="J46" i="1"/>
  <c r="R45" i="1"/>
  <c r="K45" i="1"/>
  <c r="J45" i="1"/>
  <c r="R44" i="1"/>
  <c r="K44" i="1"/>
  <c r="J44" i="1"/>
  <c r="R43" i="1"/>
  <c r="K43" i="1"/>
  <c r="J43" i="1"/>
  <c r="R42" i="1"/>
  <c r="K42" i="1"/>
  <c r="J42" i="1"/>
  <c r="R41" i="1"/>
  <c r="K41" i="1"/>
  <c r="J41" i="1"/>
  <c r="R40" i="1"/>
  <c r="K40" i="1"/>
  <c r="J40" i="1"/>
  <c r="R39" i="1"/>
  <c r="K39" i="1"/>
  <c r="J39" i="1"/>
  <c r="R38" i="1"/>
  <c r="K38" i="1"/>
  <c r="J38" i="1"/>
  <c r="R37" i="1"/>
  <c r="K37" i="1"/>
  <c r="J37" i="1"/>
  <c r="R36" i="1"/>
  <c r="K36" i="1"/>
  <c r="J36" i="1"/>
  <c r="R35" i="1"/>
  <c r="K35" i="1"/>
  <c r="J35" i="1"/>
  <c r="R34" i="1"/>
  <c r="K34" i="1"/>
  <c r="J34" i="1"/>
  <c r="R33" i="1"/>
  <c r="K33" i="1"/>
  <c r="J33" i="1"/>
  <c r="R32" i="1"/>
  <c r="K32" i="1"/>
  <c r="J32" i="1"/>
  <c r="R31" i="1"/>
  <c r="K31" i="1"/>
  <c r="J31" i="1"/>
  <c r="R30" i="1"/>
  <c r="K30" i="1"/>
  <c r="J30" i="1"/>
  <c r="R29" i="1"/>
  <c r="K29" i="1"/>
  <c r="J29" i="1"/>
  <c r="R28" i="1"/>
  <c r="K28" i="1"/>
  <c r="J28" i="1"/>
  <c r="R27" i="1"/>
  <c r="K27" i="1"/>
  <c r="J27" i="1"/>
  <c r="R26" i="1"/>
  <c r="K26" i="1"/>
  <c r="J26" i="1"/>
  <c r="R25" i="1"/>
  <c r="K25" i="1"/>
  <c r="J25" i="1"/>
  <c r="R24" i="1"/>
  <c r="K24" i="1"/>
  <c r="J24" i="1"/>
  <c r="R23" i="1"/>
  <c r="K23" i="1"/>
  <c r="J23" i="1"/>
  <c r="R22" i="1"/>
  <c r="K22" i="1"/>
  <c r="J22" i="1"/>
  <c r="R21" i="1"/>
  <c r="K21" i="1"/>
  <c r="J21" i="1"/>
  <c r="R20" i="1"/>
  <c r="K20" i="1"/>
  <c r="J20" i="1"/>
  <c r="R19" i="1"/>
  <c r="K19" i="1"/>
  <c r="J19" i="1"/>
  <c r="R18" i="1"/>
  <c r="K18" i="1"/>
  <c r="J18" i="1"/>
  <c r="R17" i="1"/>
  <c r="K17" i="1"/>
  <c r="J17" i="1"/>
  <c r="R16" i="1"/>
  <c r="K16" i="1"/>
  <c r="J16" i="1"/>
  <c r="R15" i="1"/>
  <c r="K15" i="1"/>
  <c r="J15" i="1"/>
  <c r="R14" i="1"/>
  <c r="K14" i="1"/>
  <c r="J14" i="1"/>
  <c r="R13" i="1"/>
  <c r="K13" i="1"/>
  <c r="J13" i="1"/>
  <c r="R12" i="1"/>
  <c r="K12" i="1"/>
  <c r="Q12" i="1" s="1"/>
  <c r="S12" i="1" s="1"/>
  <c r="J12" i="1"/>
  <c r="R11" i="1"/>
  <c r="K11" i="1"/>
  <c r="J11" i="1"/>
  <c r="R10" i="1"/>
  <c r="K10" i="1"/>
  <c r="J10" i="1"/>
  <c r="R9" i="1"/>
  <c r="K9" i="1"/>
  <c r="J9" i="1"/>
  <c r="K8" i="1"/>
  <c r="J8" i="1"/>
  <c r="K7" i="1"/>
  <c r="J7" i="1"/>
  <c r="K6" i="1"/>
  <c r="J6" i="1"/>
  <c r="K5" i="1"/>
  <c r="J5" i="1"/>
  <c r="K4" i="1"/>
  <c r="J4" i="1"/>
  <c r="K3" i="1"/>
  <c r="J3" i="1"/>
  <c r="K2" i="1"/>
  <c r="J2" i="1"/>
  <c r="Q26" i="1" l="1"/>
  <c r="S26" i="1" s="1"/>
  <c r="Q10" i="1"/>
  <c r="S10" i="1" s="1"/>
  <c r="Q84" i="1"/>
  <c r="S84" i="1" s="1"/>
  <c r="Q23" i="1"/>
  <c r="S23" i="1" s="1"/>
  <c r="Q42" i="1"/>
  <c r="S42" i="1" s="1"/>
  <c r="Q44" i="1"/>
  <c r="S44" i="1" s="1"/>
  <c r="Q58" i="1"/>
  <c r="S58" i="1" s="1"/>
  <c r="Q60" i="1"/>
  <c r="S60" i="1" s="1"/>
  <c r="Q71" i="1"/>
  <c r="S71" i="1" s="1"/>
  <c r="J100" i="1"/>
  <c r="Q19" i="1"/>
  <c r="S19" i="1" s="1"/>
  <c r="Q22" i="1"/>
  <c r="S22" i="1" s="1"/>
  <c r="Q24" i="1"/>
  <c r="S24" i="1" s="1"/>
  <c r="Q35" i="1"/>
  <c r="S35" i="1" s="1"/>
  <c r="Q38" i="1"/>
  <c r="S38" i="1" s="1"/>
  <c r="Q40" i="1"/>
  <c r="S40" i="1" s="1"/>
  <c r="Q51" i="1"/>
  <c r="S51" i="1" s="1"/>
  <c r="Q54" i="1"/>
  <c r="S54" i="1" s="1"/>
  <c r="Q56" i="1"/>
  <c r="S56" i="1" s="1"/>
  <c r="Q67" i="1"/>
  <c r="S67" i="1" s="1"/>
  <c r="Q70" i="1"/>
  <c r="S70" i="1" s="1"/>
  <c r="Q72" i="1"/>
  <c r="S72" i="1" s="1"/>
  <c r="Q83" i="1"/>
  <c r="S83" i="1" s="1"/>
  <c r="Q86" i="1"/>
  <c r="S86" i="1" s="1"/>
  <c r="Q90" i="1"/>
  <c r="S90" i="1" s="1"/>
  <c r="Q94" i="1"/>
  <c r="S94" i="1" s="1"/>
  <c r="Q93" i="1"/>
  <c r="S93" i="1" s="1"/>
  <c r="Q15" i="1"/>
  <c r="S15" i="1" s="1"/>
  <c r="Q18" i="1"/>
  <c r="S18" i="1" s="1"/>
  <c r="Q20" i="1"/>
  <c r="S20" i="1" s="1"/>
  <c r="Q31" i="1"/>
  <c r="S31" i="1" s="1"/>
  <c r="Q34" i="1"/>
  <c r="S34" i="1" s="1"/>
  <c r="Q36" i="1"/>
  <c r="S36" i="1" s="1"/>
  <c r="Q47" i="1"/>
  <c r="S47" i="1" s="1"/>
  <c r="Q50" i="1"/>
  <c r="S50" i="1" s="1"/>
  <c r="Q52" i="1"/>
  <c r="S52" i="1" s="1"/>
  <c r="Q63" i="1"/>
  <c r="S63" i="1" s="1"/>
  <c r="Q66" i="1"/>
  <c r="S66" i="1" s="1"/>
  <c r="Q68" i="1"/>
  <c r="S68" i="1" s="1"/>
  <c r="Q79" i="1"/>
  <c r="S79" i="1" s="1"/>
  <c r="Q82" i="1"/>
  <c r="S82" i="1" s="1"/>
  <c r="Q28" i="1"/>
  <c r="S28" i="1" s="1"/>
  <c r="Q39" i="1"/>
  <c r="S39" i="1" s="1"/>
  <c r="Q55" i="1"/>
  <c r="S55" i="1" s="1"/>
  <c r="Q74" i="1"/>
  <c r="S74" i="1" s="1"/>
  <c r="Q76" i="1"/>
  <c r="S76" i="1" s="1"/>
  <c r="Q98" i="1"/>
  <c r="S98" i="1" s="1"/>
  <c r="Q9" i="1"/>
  <c r="S9" i="1" s="1"/>
  <c r="Q8" i="1"/>
  <c r="S8" i="1" s="1"/>
  <c r="Q7" i="1"/>
  <c r="S7" i="1" s="1"/>
  <c r="Q6" i="1"/>
  <c r="S6" i="1" s="1"/>
  <c r="Q5" i="1"/>
  <c r="S5" i="1" s="1"/>
  <c r="Q4" i="1"/>
  <c r="S4" i="1" s="1"/>
  <c r="Q3" i="1"/>
  <c r="S3" i="1" s="1"/>
  <c r="Q2" i="1"/>
  <c r="S2" i="1" s="1"/>
  <c r="Q96" i="1"/>
  <c r="S96" i="1" s="1"/>
  <c r="Q92" i="1"/>
  <c r="S92" i="1" s="1"/>
  <c r="Q88" i="1"/>
  <c r="S88" i="1" s="1"/>
  <c r="Q11" i="1"/>
  <c r="S11" i="1" s="1"/>
  <c r="Q14" i="1"/>
  <c r="S14" i="1" s="1"/>
  <c r="Q16" i="1"/>
  <c r="S16" i="1" s="1"/>
  <c r="Q27" i="1"/>
  <c r="S27" i="1" s="1"/>
  <c r="Q30" i="1"/>
  <c r="S30" i="1" s="1"/>
  <c r="Q32" i="1"/>
  <c r="S32" i="1" s="1"/>
  <c r="Q43" i="1"/>
  <c r="S43" i="1" s="1"/>
  <c r="Q46" i="1"/>
  <c r="S46" i="1" s="1"/>
  <c r="Q48" i="1"/>
  <c r="S48" i="1" s="1"/>
  <c r="Q59" i="1"/>
  <c r="S59" i="1" s="1"/>
  <c r="Q62" i="1"/>
  <c r="S62" i="1" s="1"/>
  <c r="Q64" i="1"/>
  <c r="S64" i="1" s="1"/>
  <c r="Q75" i="1"/>
  <c r="S75" i="1" s="1"/>
  <c r="Q78" i="1"/>
  <c r="S78" i="1" s="1"/>
  <c r="Q80" i="1"/>
  <c r="S80" i="1" s="1"/>
  <c r="Q87" i="1"/>
  <c r="S87" i="1" s="1"/>
  <c r="Q91" i="1"/>
  <c r="S91" i="1" s="1"/>
  <c r="Q95" i="1"/>
  <c r="S95" i="1" s="1"/>
  <c r="Q97" i="1"/>
  <c r="S97" i="1" s="1"/>
  <c r="Q99" i="1"/>
  <c r="S99" i="1" s="1"/>
  <c r="Q13" i="1"/>
  <c r="S13" i="1" s="1"/>
  <c r="Q17" i="1"/>
  <c r="S17" i="1" s="1"/>
  <c r="Q21" i="1"/>
  <c r="S21" i="1" s="1"/>
  <c r="Q25" i="1"/>
  <c r="S25" i="1" s="1"/>
  <c r="Q29" i="1"/>
  <c r="S29" i="1" s="1"/>
  <c r="Q33" i="1"/>
  <c r="S33" i="1" s="1"/>
  <c r="Q37" i="1"/>
  <c r="S37" i="1" s="1"/>
  <c r="Q41" i="1"/>
  <c r="S41" i="1" s="1"/>
  <c r="Q45" i="1"/>
  <c r="S45" i="1" s="1"/>
  <c r="Q49" i="1"/>
  <c r="S49" i="1" s="1"/>
  <c r="Q53" i="1"/>
  <c r="S53" i="1" s="1"/>
  <c r="Q57" i="1"/>
  <c r="S57" i="1" s="1"/>
  <c r="Q61" i="1"/>
  <c r="S61" i="1" s="1"/>
  <c r="Q65" i="1"/>
  <c r="S65" i="1" s="1"/>
  <c r="Q69" i="1"/>
  <c r="S69" i="1" s="1"/>
  <c r="Q73" i="1"/>
  <c r="S73" i="1" s="1"/>
  <c r="Q77" i="1"/>
  <c r="S77" i="1" s="1"/>
  <c r="Q81" i="1"/>
  <c r="S81" i="1" s="1"/>
  <c r="Q85" i="1"/>
  <c r="S85" i="1" s="1"/>
  <c r="Q89" i="1"/>
  <c r="S89" i="1" s="1"/>
  <c r="A7" i="1" l="1"/>
  <c r="A81" i="1"/>
  <c r="A65" i="1"/>
  <c r="A49" i="1"/>
  <c r="A33" i="1"/>
  <c r="A17" i="1"/>
  <c r="A95" i="1"/>
  <c r="A78" i="1"/>
  <c r="A59" i="1"/>
  <c r="A32" i="1"/>
  <c r="A14" i="1"/>
  <c r="A96" i="1"/>
  <c r="A5" i="1"/>
  <c r="A9" i="1"/>
  <c r="A55" i="1"/>
  <c r="A12" i="1"/>
  <c r="A66" i="1"/>
  <c r="A47" i="1"/>
  <c r="A20" i="1"/>
  <c r="A94" i="1"/>
  <c r="A72" i="1"/>
  <c r="A54" i="1"/>
  <c r="A35" i="1"/>
  <c r="A44" i="1"/>
  <c r="A10" i="1"/>
  <c r="A77" i="1"/>
  <c r="A61" i="1"/>
  <c r="A45" i="1"/>
  <c r="A29" i="1"/>
  <c r="A13" i="1"/>
  <c r="A91" i="1"/>
  <c r="A75" i="1"/>
  <c r="A48" i="1"/>
  <c r="A30" i="1"/>
  <c r="A11" i="1"/>
  <c r="A2" i="1"/>
  <c r="A6" i="1"/>
  <c r="A98" i="1"/>
  <c r="A39" i="1"/>
  <c r="A82" i="1"/>
  <c r="A63" i="1"/>
  <c r="A36" i="1"/>
  <c r="A18" i="1"/>
  <c r="A90" i="1"/>
  <c r="A70" i="1"/>
  <c r="A51" i="1"/>
  <c r="A24" i="1"/>
  <c r="A71" i="1"/>
  <c r="A42" i="1"/>
  <c r="A89" i="1"/>
  <c r="A73" i="1"/>
  <c r="A57" i="1"/>
  <c r="A41" i="1"/>
  <c r="A25" i="1"/>
  <c r="A99" i="1"/>
  <c r="A87" i="1"/>
  <c r="A64" i="1"/>
  <c r="A46" i="1"/>
  <c r="A27" i="1"/>
  <c r="A88" i="1"/>
  <c r="A3" i="1"/>
  <c r="A76" i="1"/>
  <c r="A28" i="1"/>
  <c r="A79" i="1"/>
  <c r="A52" i="1"/>
  <c r="A34" i="1"/>
  <c r="A15" i="1"/>
  <c r="A86" i="1"/>
  <c r="A67" i="1"/>
  <c r="A40" i="1"/>
  <c r="A22" i="1"/>
  <c r="A60" i="1"/>
  <c r="A84" i="1"/>
  <c r="A85" i="1"/>
  <c r="A69" i="1"/>
  <c r="A53" i="1"/>
  <c r="A37" i="1"/>
  <c r="A21" i="1"/>
  <c r="A97" i="1"/>
  <c r="A80" i="1"/>
  <c r="A62" i="1"/>
  <c r="A43" i="1"/>
  <c r="A16" i="1"/>
  <c r="A92" i="1"/>
  <c r="A4" i="1"/>
  <c r="A8" i="1"/>
  <c r="A74" i="1"/>
  <c r="A23" i="1"/>
  <c r="A68" i="1"/>
  <c r="A50" i="1"/>
  <c r="A31" i="1"/>
  <c r="A93" i="1"/>
  <c r="A83" i="1"/>
  <c r="A56" i="1"/>
  <c r="A38" i="1"/>
  <c r="A19" i="1"/>
  <c r="A58" i="1"/>
  <c r="A26" i="1"/>
</calcChain>
</file>

<file path=xl/sharedStrings.xml><?xml version="1.0" encoding="utf-8"?>
<sst xmlns="http://schemas.openxmlformats.org/spreadsheetml/2006/main" count="110" uniqueCount="110">
  <si>
    <t>Kommune</t>
  </si>
  <si>
    <t>Landbrug2022</t>
  </si>
  <si>
    <t>LandbrugSprøjter2022</t>
  </si>
  <si>
    <t>LandbrugIkke2022</t>
  </si>
  <si>
    <t>Sprøjtepct</t>
  </si>
  <si>
    <t>Sprøjtninger2022</t>
  </si>
  <si>
    <t>GnsAntalMidler2022</t>
  </si>
  <si>
    <t>SamletAreal2022</t>
  </si>
  <si>
    <t>RangSprøjtePct</t>
  </si>
  <si>
    <t>RangGnsAntalMidler</t>
  </si>
  <si>
    <t>SumToRang</t>
  </si>
  <si>
    <t>SamletRang</t>
  </si>
  <si>
    <t>Brøndby</t>
  </si>
  <si>
    <t>Glostrup</t>
  </si>
  <si>
    <t>Herlev</t>
  </si>
  <si>
    <t>Albertslund</t>
  </si>
  <si>
    <t>Hvidovre</t>
  </si>
  <si>
    <t>Vallensbæk</t>
  </si>
  <si>
    <t>Fanø</t>
  </si>
  <si>
    <t>Rudersdal</t>
  </si>
  <si>
    <t>Hørsholm</t>
  </si>
  <si>
    <t>Gentofte</t>
  </si>
  <si>
    <t>Læsø</t>
  </si>
  <si>
    <t>Furesø</t>
  </si>
  <si>
    <t>København</t>
  </si>
  <si>
    <t>Esbjerg</t>
  </si>
  <si>
    <t>Hillerød</t>
  </si>
  <si>
    <t>Varde</t>
  </si>
  <si>
    <t>Dragør</t>
  </si>
  <si>
    <t>Mariagerfjord</t>
  </si>
  <si>
    <t>Frederikshavn</t>
  </si>
  <si>
    <t>Fredensborg</t>
  </si>
  <si>
    <t>Gribskov</t>
  </si>
  <si>
    <t>Vejen</t>
  </si>
  <si>
    <t>Viborg</t>
  </si>
  <si>
    <t>Billund</t>
  </si>
  <si>
    <t>Silkeborg</t>
  </si>
  <si>
    <t>Holstebro</t>
  </si>
  <si>
    <t>Halsnæs</t>
  </si>
  <si>
    <t>Hjørring</t>
  </si>
  <si>
    <t>Vejle</t>
  </si>
  <si>
    <t>Rebild</t>
  </si>
  <si>
    <t>Vesthimmerlands</t>
  </si>
  <si>
    <t>Aalborg</t>
  </si>
  <si>
    <t>Aabenraa</t>
  </si>
  <si>
    <t>Horsens</t>
  </si>
  <si>
    <t>Egedal</t>
  </si>
  <si>
    <t>Ikast-Brande</t>
  </si>
  <si>
    <t>Skanderborg</t>
  </si>
  <si>
    <t>Aarhus</t>
  </si>
  <si>
    <t>Tønder</t>
  </si>
  <si>
    <t>Helsingør</t>
  </si>
  <si>
    <t>Jammerbugt</t>
  </si>
  <si>
    <t>Høje-Taastrup</t>
  </si>
  <si>
    <t>Syddjurs</t>
  </si>
  <si>
    <t>Ringkøbing-Skjern</t>
  </si>
  <si>
    <t>Ballerup</t>
  </si>
  <si>
    <t>Ishøj</t>
  </si>
  <si>
    <t>Frederiksberg</t>
  </si>
  <si>
    <t>Frederikssund</t>
  </si>
  <si>
    <t>Herning</t>
  </si>
  <si>
    <t>Tårnby</t>
  </si>
  <si>
    <t>Lemvig</t>
  </si>
  <si>
    <t>Allerød</t>
  </si>
  <si>
    <t>Thisted</t>
  </si>
  <si>
    <t>Fredericia</t>
  </si>
  <si>
    <t>Odense</t>
  </si>
  <si>
    <t>Lyngby-Taarbæk</t>
  </si>
  <si>
    <t>Brønderslev</t>
  </si>
  <si>
    <t>Greve</t>
  </si>
  <si>
    <t>Skive</t>
  </si>
  <si>
    <t>Faaborg-Midtfyn</t>
  </si>
  <si>
    <t>Lejre</t>
  </si>
  <si>
    <t>Bornholm</t>
  </si>
  <si>
    <t>Favrskov</t>
  </si>
  <si>
    <t>Holbæk</t>
  </si>
  <si>
    <t>Odsherred</t>
  </si>
  <si>
    <t>Sorø</t>
  </si>
  <si>
    <t>Kolding</t>
  </si>
  <si>
    <t>Køge</t>
  </si>
  <si>
    <t>Haderslev</t>
  </si>
  <si>
    <t>Roskilde</t>
  </si>
  <si>
    <t>Randers</t>
  </si>
  <si>
    <t>Kalundborg</t>
  </si>
  <si>
    <t>Morsø</t>
  </si>
  <si>
    <t>Ærø</t>
  </si>
  <si>
    <t>Odder</t>
  </si>
  <si>
    <t>Struer</t>
  </si>
  <si>
    <t>Hedensted</t>
  </si>
  <si>
    <t>Nyborg</t>
  </si>
  <si>
    <t>Solrød</t>
  </si>
  <si>
    <t>Rødovre</t>
  </si>
  <si>
    <t>Ringsted</t>
  </si>
  <si>
    <t>Norddjurs</t>
  </si>
  <si>
    <t>Sønderborg</t>
  </si>
  <si>
    <t>Middelfart</t>
  </si>
  <si>
    <t>Stevns</t>
  </si>
  <si>
    <t>Nordfyns</t>
  </si>
  <si>
    <t>Gladsaxe</t>
  </si>
  <si>
    <t>Faxe</t>
  </si>
  <si>
    <t>Svendborg</t>
  </si>
  <si>
    <t>Næstved</t>
  </si>
  <si>
    <t>Assens</t>
  </si>
  <si>
    <t>Vordingborg</t>
  </si>
  <si>
    <t>Slagelse</t>
  </si>
  <si>
    <t>Kerteminde</t>
  </si>
  <si>
    <t>Guldborgsund</t>
  </si>
  <si>
    <t>Samsø</t>
  </si>
  <si>
    <t>Langeland</t>
  </si>
  <si>
    <t>Lolland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</si>
</sst>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164" fontId="2" fillId="0" borderId="1" xfId="2" applyNumberFormat="1" applyBorder="1"/>
    <xf numFmtId="164" fontId="2" fillId="0" borderId="0" xfId="2" applyNumberFormat="1"/>
    <xf numFmtId="164" fontId="3" fillId="0" borderId="0" xfId="2" applyNumberFormat="1" applyFont="1" applyAlignment="1">
      <alignment horizontal="right" wrapText="1"/>
    </xf>
    <xf numFmtId="164" fontId="3" fillId="0" borderId="1" xfId="2" applyNumberFormat="1" applyFont="1" applyBorder="1" applyAlignment="1">
      <alignment horizontal="right" wrapText="1"/>
    </xf>
  </cellXfs>
  <cellStyles count="3">
    <cellStyle name="Normal" xfId="0" builtinId="0"/>
    <cellStyle name="Normal_Rangliste" xfId="2" xr:uid="{214CC65F-77FD-4416-A06D-1BE3D819536E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B2A43-33D7-42D4-A7C8-CD1BB98B72A7}">
  <dimension ref="A1:S101"/>
  <sheetViews>
    <sheetView tabSelected="1" topLeftCell="A27" workbookViewId="0">
      <selection activeCell="T5" sqref="T5"/>
    </sheetView>
  </sheetViews>
  <sheetFormatPr defaultRowHeight="14.4" x14ac:dyDescent="0.3"/>
  <cols>
    <col min="1" max="1" width="15.33203125" customWidth="1"/>
    <col min="2" max="2" width="8.88671875" customWidth="1"/>
    <col min="3" max="3" width="15.33203125" customWidth="1"/>
    <col min="4" max="4" width="0.109375" customWidth="1"/>
    <col min="5" max="5" width="19" hidden="1" customWidth="1"/>
    <col min="6" max="6" width="29.44140625" hidden="1" customWidth="1"/>
    <col min="7" max="7" width="15.109375" hidden="1" customWidth="1"/>
    <col min="8" max="8" width="12.5546875" customWidth="1"/>
    <col min="9" max="9" width="18.88671875" customWidth="1"/>
    <col min="10" max="10" width="17.109375" customWidth="1"/>
    <col min="11" max="11" width="10.77734375" customWidth="1"/>
    <col min="12" max="12" width="14.33203125" customWidth="1"/>
    <col min="13" max="13" width="17.21875" customWidth="1"/>
    <col min="14" max="14" width="15" customWidth="1"/>
    <col min="15" max="15" width="0.21875" customWidth="1"/>
    <col min="16" max="16" width="8.88671875" hidden="1" customWidth="1"/>
    <col min="17" max="17" width="12.77734375" customWidth="1"/>
    <col min="18" max="18" width="14" customWidth="1"/>
    <col min="19" max="19" width="12.88671875" customWidth="1"/>
  </cols>
  <sheetData>
    <row r="1" spans="1:19" x14ac:dyDescent="0.3">
      <c r="A1" t="s">
        <v>11</v>
      </c>
      <c r="C1" t="s">
        <v>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s="1" t="s">
        <v>6</v>
      </c>
      <c r="N1" s="1" t="s">
        <v>7</v>
      </c>
      <c r="Q1" t="s">
        <v>8</v>
      </c>
      <c r="R1" t="s">
        <v>9</v>
      </c>
      <c r="S1" t="s">
        <v>10</v>
      </c>
    </row>
    <row r="2" spans="1:19" x14ac:dyDescent="0.3">
      <c r="A2">
        <f>RANK(S2,S$2:S$99,1)</f>
        <v>1</v>
      </c>
      <c r="C2" t="s">
        <v>12</v>
      </c>
      <c r="H2">
        <v>2</v>
      </c>
      <c r="J2">
        <f t="shared" ref="J2:J65" si="0">H2-I2</f>
        <v>2</v>
      </c>
      <c r="K2" s="2">
        <f t="shared" ref="K2:K65" si="1">IF(H2=0,0,I2/H2)</f>
        <v>0</v>
      </c>
      <c r="M2" s="3"/>
      <c r="N2" s="3"/>
      <c r="O2" s="2"/>
      <c r="P2" s="2"/>
      <c r="Q2">
        <f t="shared" ref="Q2:Q65" si="2">RANK(K2,K$2:K$99,1)</f>
        <v>1</v>
      </c>
      <c r="S2">
        <f t="shared" ref="S2:S65" si="3">Q2+R2</f>
        <v>1</v>
      </c>
    </row>
    <row r="3" spans="1:19" x14ac:dyDescent="0.3">
      <c r="A3">
        <f>RANK(S3,S$2:S$99,1)</f>
        <v>1</v>
      </c>
      <c r="C3" t="s">
        <v>13</v>
      </c>
      <c r="H3">
        <v>0</v>
      </c>
      <c r="J3">
        <f t="shared" si="0"/>
        <v>0</v>
      </c>
      <c r="K3" s="2">
        <f t="shared" si="1"/>
        <v>0</v>
      </c>
      <c r="M3" s="3"/>
      <c r="N3" s="3"/>
      <c r="O3" s="2"/>
      <c r="P3" s="2"/>
      <c r="Q3">
        <f t="shared" si="2"/>
        <v>1</v>
      </c>
      <c r="S3">
        <f t="shared" si="3"/>
        <v>1</v>
      </c>
    </row>
    <row r="4" spans="1:19" x14ac:dyDescent="0.3">
      <c r="A4">
        <f>RANK(S4,S$2:S$99,1)</f>
        <v>1</v>
      </c>
      <c r="C4" t="s">
        <v>14</v>
      </c>
      <c r="H4">
        <v>0</v>
      </c>
      <c r="J4">
        <f t="shared" si="0"/>
        <v>0</v>
      </c>
      <c r="K4" s="2">
        <f t="shared" si="1"/>
        <v>0</v>
      </c>
      <c r="M4" s="3"/>
      <c r="N4" s="3"/>
      <c r="O4" s="2"/>
      <c r="P4" s="2"/>
      <c r="Q4">
        <f t="shared" si="2"/>
        <v>1</v>
      </c>
      <c r="S4">
        <f t="shared" si="3"/>
        <v>1</v>
      </c>
    </row>
    <row r="5" spans="1:19" x14ac:dyDescent="0.3">
      <c r="A5">
        <f>RANK(S5,S$2:S$99,1)</f>
        <v>1</v>
      </c>
      <c r="C5" t="s">
        <v>15</v>
      </c>
      <c r="H5">
        <v>1</v>
      </c>
      <c r="J5">
        <f t="shared" si="0"/>
        <v>1</v>
      </c>
      <c r="K5" s="2">
        <f t="shared" si="1"/>
        <v>0</v>
      </c>
      <c r="M5" s="4"/>
      <c r="N5" s="4"/>
      <c r="O5" s="2"/>
      <c r="P5" s="2"/>
      <c r="Q5">
        <f t="shared" si="2"/>
        <v>1</v>
      </c>
      <c r="S5">
        <f t="shared" si="3"/>
        <v>1</v>
      </c>
    </row>
    <row r="6" spans="1:19" x14ac:dyDescent="0.3">
      <c r="A6">
        <f>RANK(S6,S$2:S$99,1)</f>
        <v>1</v>
      </c>
      <c r="C6" t="s">
        <v>16</v>
      </c>
      <c r="H6">
        <v>0</v>
      </c>
      <c r="J6">
        <f t="shared" si="0"/>
        <v>0</v>
      </c>
      <c r="K6" s="2">
        <f t="shared" si="1"/>
        <v>0</v>
      </c>
      <c r="M6" s="3"/>
      <c r="N6" s="3"/>
      <c r="O6" s="2"/>
      <c r="P6" s="2"/>
      <c r="Q6">
        <f t="shared" si="2"/>
        <v>1</v>
      </c>
      <c r="S6">
        <f t="shared" si="3"/>
        <v>1</v>
      </c>
    </row>
    <row r="7" spans="1:19" x14ac:dyDescent="0.3">
      <c r="A7">
        <f>RANK(S7,S$2:S$99,1)</f>
        <v>1</v>
      </c>
      <c r="C7" t="s">
        <v>17</v>
      </c>
      <c r="H7">
        <v>1</v>
      </c>
      <c r="J7">
        <f t="shared" si="0"/>
        <v>1</v>
      </c>
      <c r="K7" s="2">
        <f t="shared" si="1"/>
        <v>0</v>
      </c>
      <c r="M7" s="3"/>
      <c r="N7" s="3"/>
      <c r="O7" s="2"/>
      <c r="P7" s="2"/>
      <c r="Q7">
        <f t="shared" si="2"/>
        <v>1</v>
      </c>
      <c r="S7">
        <f t="shared" si="3"/>
        <v>1</v>
      </c>
    </row>
    <row r="8" spans="1:19" x14ac:dyDescent="0.3">
      <c r="A8">
        <f>RANK(S8,S$2:S$99,1)</f>
        <v>1</v>
      </c>
      <c r="C8" t="s">
        <v>18</v>
      </c>
      <c r="H8">
        <v>6</v>
      </c>
      <c r="J8">
        <f t="shared" si="0"/>
        <v>6</v>
      </c>
      <c r="K8" s="2">
        <f t="shared" si="1"/>
        <v>0</v>
      </c>
      <c r="M8" s="3"/>
      <c r="N8" s="3"/>
      <c r="O8" s="2"/>
      <c r="P8" s="2"/>
      <c r="Q8">
        <f t="shared" si="2"/>
        <v>1</v>
      </c>
      <c r="S8">
        <f t="shared" si="3"/>
        <v>1</v>
      </c>
    </row>
    <row r="9" spans="1:19" x14ac:dyDescent="0.3">
      <c r="A9">
        <f>RANK(S9,S$2:S$99,1)</f>
        <v>8</v>
      </c>
      <c r="C9" t="s">
        <v>19</v>
      </c>
      <c r="H9">
        <v>6</v>
      </c>
      <c r="I9">
        <v>3</v>
      </c>
      <c r="J9">
        <f t="shared" si="0"/>
        <v>3</v>
      </c>
      <c r="K9" s="2">
        <f t="shared" si="1"/>
        <v>0.5</v>
      </c>
      <c r="L9">
        <v>12</v>
      </c>
      <c r="M9" s="5">
        <v>3</v>
      </c>
      <c r="N9" s="5">
        <v>87.899999999999991</v>
      </c>
      <c r="O9" s="2"/>
      <c r="P9" s="2"/>
      <c r="Q9">
        <f t="shared" si="2"/>
        <v>11</v>
      </c>
      <c r="R9">
        <f t="shared" ref="R9:R72" si="4">RANK(M9,M$2:M$99,1)</f>
        <v>2</v>
      </c>
      <c r="S9">
        <f t="shared" si="3"/>
        <v>13</v>
      </c>
    </row>
    <row r="10" spans="1:19" x14ac:dyDescent="0.3">
      <c r="A10">
        <f>RANK(S10,S$2:S$99,1)</f>
        <v>8</v>
      </c>
      <c r="C10" t="s">
        <v>20</v>
      </c>
      <c r="H10">
        <v>9</v>
      </c>
      <c r="I10">
        <v>3</v>
      </c>
      <c r="J10">
        <f t="shared" si="0"/>
        <v>6</v>
      </c>
      <c r="K10" s="2">
        <f t="shared" si="1"/>
        <v>0.33333333333333331</v>
      </c>
      <c r="L10">
        <v>19</v>
      </c>
      <c r="M10" s="5">
        <v>5.666666666666667</v>
      </c>
      <c r="N10" s="5">
        <v>191.49</v>
      </c>
      <c r="O10" s="2"/>
      <c r="P10" s="2"/>
      <c r="Q10">
        <f t="shared" si="2"/>
        <v>9</v>
      </c>
      <c r="R10">
        <f t="shared" si="4"/>
        <v>4</v>
      </c>
      <c r="S10">
        <f t="shared" si="3"/>
        <v>13</v>
      </c>
    </row>
    <row r="11" spans="1:19" x14ac:dyDescent="0.3">
      <c r="A11">
        <f>RANK(S11,S$2:S$99,1)</f>
        <v>10</v>
      </c>
      <c r="C11" t="s">
        <v>21</v>
      </c>
      <c r="H11">
        <v>7</v>
      </c>
      <c r="I11">
        <v>4</v>
      </c>
      <c r="J11">
        <f t="shared" si="0"/>
        <v>3</v>
      </c>
      <c r="K11" s="2">
        <f t="shared" si="1"/>
        <v>0.5714285714285714</v>
      </c>
      <c r="L11">
        <v>35</v>
      </c>
      <c r="M11" s="5">
        <v>6</v>
      </c>
      <c r="N11" s="5">
        <v>1094.58</v>
      </c>
      <c r="O11" s="2"/>
      <c r="P11" s="2"/>
      <c r="Q11">
        <f t="shared" si="2"/>
        <v>13</v>
      </c>
      <c r="R11">
        <f t="shared" si="4"/>
        <v>5</v>
      </c>
      <c r="S11">
        <f t="shared" si="3"/>
        <v>18</v>
      </c>
    </row>
    <row r="12" spans="1:19" x14ac:dyDescent="0.3">
      <c r="A12">
        <f>RANK(S12,S$2:S$99,1)</f>
        <v>11</v>
      </c>
      <c r="C12" t="s">
        <v>22</v>
      </c>
      <c r="H12">
        <v>29</v>
      </c>
      <c r="I12">
        <v>20</v>
      </c>
      <c r="J12">
        <f t="shared" si="0"/>
        <v>9</v>
      </c>
      <c r="K12" s="2">
        <f t="shared" si="1"/>
        <v>0.68965517241379315</v>
      </c>
      <c r="L12">
        <v>125</v>
      </c>
      <c r="M12" s="5">
        <v>4.6500000000000004</v>
      </c>
      <c r="N12" s="5">
        <v>1379.1399999999996</v>
      </c>
      <c r="O12" s="2"/>
      <c r="P12" s="2"/>
      <c r="Q12">
        <f t="shared" si="2"/>
        <v>17</v>
      </c>
      <c r="R12">
        <f t="shared" si="4"/>
        <v>3</v>
      </c>
      <c r="S12">
        <f t="shared" si="3"/>
        <v>20</v>
      </c>
    </row>
    <row r="13" spans="1:19" x14ac:dyDescent="0.3">
      <c r="A13">
        <f>RANK(S13,S$2:S$99,1)</f>
        <v>12</v>
      </c>
      <c r="C13" t="s">
        <v>23</v>
      </c>
      <c r="H13">
        <v>7</v>
      </c>
      <c r="I13">
        <v>5</v>
      </c>
      <c r="J13">
        <f t="shared" si="0"/>
        <v>2</v>
      </c>
      <c r="K13" s="2">
        <f t="shared" si="1"/>
        <v>0.7142857142857143</v>
      </c>
      <c r="L13">
        <v>45</v>
      </c>
      <c r="M13" s="6">
        <v>7.4</v>
      </c>
      <c r="N13" s="6">
        <v>1063.8400000000001</v>
      </c>
      <c r="O13" s="2"/>
      <c r="P13" s="2"/>
      <c r="Q13">
        <f t="shared" si="2"/>
        <v>19</v>
      </c>
      <c r="R13">
        <f t="shared" si="4"/>
        <v>6</v>
      </c>
      <c r="S13">
        <f t="shared" si="3"/>
        <v>25</v>
      </c>
    </row>
    <row r="14" spans="1:19" x14ac:dyDescent="0.3">
      <c r="A14">
        <f>RANK(S14,S$2:S$99,1)</f>
        <v>13</v>
      </c>
      <c r="C14" t="s">
        <v>24</v>
      </c>
      <c r="H14">
        <v>27</v>
      </c>
      <c r="I14">
        <v>18</v>
      </c>
      <c r="J14">
        <f t="shared" si="0"/>
        <v>9</v>
      </c>
      <c r="K14" s="2">
        <f t="shared" si="1"/>
        <v>0.66666666666666663</v>
      </c>
      <c r="L14">
        <v>343</v>
      </c>
      <c r="M14" s="6">
        <v>11.333333333333334</v>
      </c>
      <c r="N14" s="6">
        <v>34276.29</v>
      </c>
      <c r="O14" s="2"/>
      <c r="P14" s="2"/>
      <c r="Q14">
        <f t="shared" si="2"/>
        <v>16</v>
      </c>
      <c r="R14">
        <f t="shared" si="4"/>
        <v>14</v>
      </c>
      <c r="S14">
        <f t="shared" si="3"/>
        <v>30</v>
      </c>
    </row>
    <row r="15" spans="1:19" x14ac:dyDescent="0.3">
      <c r="A15">
        <f>RANK(S15,S$2:S$99,1)</f>
        <v>14</v>
      </c>
      <c r="C15" t="s">
        <v>25</v>
      </c>
      <c r="H15">
        <v>380</v>
      </c>
      <c r="I15">
        <v>299</v>
      </c>
      <c r="J15">
        <f t="shared" si="0"/>
        <v>81</v>
      </c>
      <c r="K15" s="2">
        <f t="shared" si="1"/>
        <v>0.7868421052631579</v>
      </c>
      <c r="L15">
        <v>4401</v>
      </c>
      <c r="M15" s="6">
        <v>10.752508361204013</v>
      </c>
      <c r="N15" s="6">
        <v>172461.21300000002</v>
      </c>
      <c r="O15" s="2"/>
      <c r="P15" s="2"/>
      <c r="Q15">
        <f t="shared" si="2"/>
        <v>24</v>
      </c>
      <c r="R15">
        <f t="shared" si="4"/>
        <v>12</v>
      </c>
      <c r="S15">
        <f t="shared" si="3"/>
        <v>36</v>
      </c>
    </row>
    <row r="16" spans="1:19" x14ac:dyDescent="0.3">
      <c r="A16">
        <f>RANK(S16,S$2:S$99,1)</f>
        <v>15</v>
      </c>
      <c r="C16" t="s">
        <v>26</v>
      </c>
      <c r="H16">
        <v>94</v>
      </c>
      <c r="I16">
        <v>68</v>
      </c>
      <c r="J16">
        <f t="shared" si="0"/>
        <v>26</v>
      </c>
      <c r="K16" s="2">
        <f t="shared" si="1"/>
        <v>0.72340425531914898</v>
      </c>
      <c r="L16">
        <v>1154</v>
      </c>
      <c r="M16" s="6">
        <v>12.044117647058824</v>
      </c>
      <c r="N16" s="6">
        <v>45302.759999999987</v>
      </c>
      <c r="O16" s="2"/>
      <c r="P16" s="2"/>
      <c r="Q16">
        <f t="shared" si="2"/>
        <v>20</v>
      </c>
      <c r="R16">
        <f t="shared" si="4"/>
        <v>18</v>
      </c>
      <c r="S16">
        <f t="shared" si="3"/>
        <v>38</v>
      </c>
    </row>
    <row r="17" spans="1:19" x14ac:dyDescent="0.3">
      <c r="A17">
        <f>RANK(S17,S$2:S$99,1)</f>
        <v>16</v>
      </c>
      <c r="C17" t="s">
        <v>27</v>
      </c>
      <c r="H17">
        <v>498</v>
      </c>
      <c r="I17">
        <v>409</v>
      </c>
      <c r="J17">
        <f t="shared" si="0"/>
        <v>89</v>
      </c>
      <c r="K17" s="2">
        <f t="shared" si="1"/>
        <v>0.82128514056224899</v>
      </c>
      <c r="L17">
        <v>5474</v>
      </c>
      <c r="M17" s="6">
        <v>9.8312958435207829</v>
      </c>
      <c r="N17" s="6">
        <v>223985.60000000009</v>
      </c>
      <c r="O17" s="2"/>
      <c r="P17" s="2"/>
      <c r="Q17">
        <f t="shared" si="2"/>
        <v>32</v>
      </c>
      <c r="R17">
        <f t="shared" si="4"/>
        <v>9</v>
      </c>
      <c r="S17">
        <f t="shared" si="3"/>
        <v>41</v>
      </c>
    </row>
    <row r="18" spans="1:19" x14ac:dyDescent="0.3">
      <c r="A18">
        <f>RANK(S18,S$2:S$99,1)</f>
        <v>17</v>
      </c>
      <c r="C18" t="s">
        <v>28</v>
      </c>
      <c r="H18">
        <v>6</v>
      </c>
      <c r="I18">
        <v>5</v>
      </c>
      <c r="J18">
        <f t="shared" si="0"/>
        <v>1</v>
      </c>
      <c r="K18" s="2">
        <f t="shared" si="1"/>
        <v>0.83333333333333337</v>
      </c>
      <c r="L18">
        <v>59</v>
      </c>
      <c r="M18" s="5">
        <v>8</v>
      </c>
      <c r="N18" s="5">
        <v>674.86999999999989</v>
      </c>
      <c r="O18" s="2"/>
      <c r="P18" s="2"/>
      <c r="Q18">
        <f t="shared" si="2"/>
        <v>35</v>
      </c>
      <c r="R18">
        <f t="shared" si="4"/>
        <v>8</v>
      </c>
      <c r="S18">
        <f t="shared" si="3"/>
        <v>43</v>
      </c>
    </row>
    <row r="19" spans="1:19" x14ac:dyDescent="0.3">
      <c r="A19">
        <f>RANK(S19,S$2:S$99,1)</f>
        <v>17</v>
      </c>
      <c r="C19" t="s">
        <v>29</v>
      </c>
      <c r="H19">
        <v>324</v>
      </c>
      <c r="I19">
        <v>264</v>
      </c>
      <c r="J19">
        <f t="shared" si="0"/>
        <v>60</v>
      </c>
      <c r="K19" s="2">
        <f t="shared" si="1"/>
        <v>0.81481481481481477</v>
      </c>
      <c r="L19">
        <v>4172</v>
      </c>
      <c r="M19" s="6">
        <v>11.011363636363637</v>
      </c>
      <c r="N19" s="6">
        <v>197273.60000000006</v>
      </c>
      <c r="O19" s="2"/>
      <c r="P19" s="2"/>
      <c r="Q19">
        <f t="shared" si="2"/>
        <v>30</v>
      </c>
      <c r="R19">
        <f t="shared" si="4"/>
        <v>13</v>
      </c>
      <c r="S19">
        <f t="shared" si="3"/>
        <v>43</v>
      </c>
    </row>
    <row r="20" spans="1:19" x14ac:dyDescent="0.3">
      <c r="A20">
        <f>RANK(S20,S$2:S$99,1)</f>
        <v>17</v>
      </c>
      <c r="C20" t="s">
        <v>30</v>
      </c>
      <c r="H20">
        <v>251</v>
      </c>
      <c r="I20">
        <v>194</v>
      </c>
      <c r="J20">
        <f t="shared" si="0"/>
        <v>57</v>
      </c>
      <c r="K20" s="2">
        <f t="shared" si="1"/>
        <v>0.77290836653386452</v>
      </c>
      <c r="L20">
        <v>3516</v>
      </c>
      <c r="M20" s="6">
        <v>12.24742268041237</v>
      </c>
      <c r="N20" s="6">
        <v>155619.04999999996</v>
      </c>
      <c r="O20" s="2"/>
      <c r="P20" s="2"/>
      <c r="Q20">
        <f t="shared" si="2"/>
        <v>22</v>
      </c>
      <c r="R20">
        <f t="shared" si="4"/>
        <v>21</v>
      </c>
      <c r="S20">
        <f t="shared" si="3"/>
        <v>43</v>
      </c>
    </row>
    <row r="21" spans="1:19" x14ac:dyDescent="0.3">
      <c r="A21">
        <f>RANK(S21,S$2:S$99,1)</f>
        <v>20</v>
      </c>
      <c r="C21" t="s">
        <v>31</v>
      </c>
      <c r="H21">
        <v>41</v>
      </c>
      <c r="I21">
        <v>21</v>
      </c>
      <c r="J21">
        <f t="shared" si="0"/>
        <v>20</v>
      </c>
      <c r="K21" s="2">
        <f t="shared" si="1"/>
        <v>0.51219512195121952</v>
      </c>
      <c r="L21">
        <v>401</v>
      </c>
      <c r="M21" s="6">
        <v>13.142857142857142</v>
      </c>
      <c r="N21" s="6">
        <v>11446.169999999998</v>
      </c>
      <c r="O21" s="2"/>
      <c r="P21" s="2"/>
      <c r="Q21">
        <f t="shared" si="2"/>
        <v>12</v>
      </c>
      <c r="R21">
        <f t="shared" si="4"/>
        <v>33</v>
      </c>
      <c r="S21">
        <f t="shared" si="3"/>
        <v>45</v>
      </c>
    </row>
    <row r="22" spans="1:19" x14ac:dyDescent="0.3">
      <c r="A22">
        <f>RANK(S22,S$2:S$99,1)</f>
        <v>21</v>
      </c>
      <c r="C22" t="s">
        <v>32</v>
      </c>
      <c r="H22">
        <v>131</v>
      </c>
      <c r="I22">
        <v>96</v>
      </c>
      <c r="J22">
        <f t="shared" si="0"/>
        <v>35</v>
      </c>
      <c r="K22" s="2">
        <f t="shared" si="1"/>
        <v>0.73282442748091603</v>
      </c>
      <c r="L22">
        <v>1626</v>
      </c>
      <c r="M22" s="6">
        <v>12.666666666666666</v>
      </c>
      <c r="N22" s="6">
        <v>38181.980000000018</v>
      </c>
      <c r="O22" s="2"/>
      <c r="P22" s="2"/>
      <c r="Q22">
        <f t="shared" si="2"/>
        <v>21</v>
      </c>
      <c r="R22">
        <f t="shared" si="4"/>
        <v>26</v>
      </c>
      <c r="S22">
        <f t="shared" si="3"/>
        <v>47</v>
      </c>
    </row>
    <row r="23" spans="1:19" x14ac:dyDescent="0.3">
      <c r="A23">
        <f>RANK(S23,S$2:S$99,1)</f>
        <v>22</v>
      </c>
      <c r="C23" t="s">
        <v>33</v>
      </c>
      <c r="H23">
        <v>419</v>
      </c>
      <c r="I23">
        <v>344</v>
      </c>
      <c r="J23">
        <f t="shared" si="0"/>
        <v>75</v>
      </c>
      <c r="K23" s="2">
        <f t="shared" si="1"/>
        <v>0.82100238663484482</v>
      </c>
      <c r="L23">
        <v>5687</v>
      </c>
      <c r="M23" s="6">
        <v>11.825581395348838</v>
      </c>
      <c r="N23" s="6">
        <v>270949.46450000035</v>
      </c>
      <c r="O23" s="2"/>
      <c r="P23" s="2"/>
      <c r="Q23">
        <f t="shared" si="2"/>
        <v>31</v>
      </c>
      <c r="R23">
        <f t="shared" si="4"/>
        <v>17</v>
      </c>
      <c r="S23">
        <f t="shared" si="3"/>
        <v>48</v>
      </c>
    </row>
    <row r="24" spans="1:19" x14ac:dyDescent="0.3">
      <c r="A24">
        <f>RANK(S24,S$2:S$99,1)</f>
        <v>23</v>
      </c>
      <c r="C24" t="s">
        <v>34</v>
      </c>
      <c r="H24">
        <v>687</v>
      </c>
      <c r="I24">
        <v>578</v>
      </c>
      <c r="J24">
        <f t="shared" si="0"/>
        <v>109</v>
      </c>
      <c r="K24" s="2">
        <f t="shared" si="1"/>
        <v>0.84133915574963614</v>
      </c>
      <c r="L24">
        <v>9683</v>
      </c>
      <c r="M24" s="6">
        <v>11.802768166089965</v>
      </c>
      <c r="N24" s="6">
        <v>367155.77999999962</v>
      </c>
      <c r="O24" s="2"/>
      <c r="P24" s="2"/>
      <c r="Q24">
        <f t="shared" si="2"/>
        <v>37</v>
      </c>
      <c r="R24">
        <f t="shared" si="4"/>
        <v>16</v>
      </c>
      <c r="S24">
        <f t="shared" si="3"/>
        <v>53</v>
      </c>
    </row>
    <row r="25" spans="1:19" x14ac:dyDescent="0.3">
      <c r="A25">
        <f>RANK(S25,S$2:S$99,1)</f>
        <v>23</v>
      </c>
      <c r="C25" t="s">
        <v>35</v>
      </c>
      <c r="H25">
        <v>193</v>
      </c>
      <c r="I25">
        <v>151</v>
      </c>
      <c r="J25">
        <f t="shared" si="0"/>
        <v>42</v>
      </c>
      <c r="K25" s="2">
        <f t="shared" si="1"/>
        <v>0.78238341968911918</v>
      </c>
      <c r="L25">
        <v>3326</v>
      </c>
      <c r="M25" s="6">
        <v>12.940397350993377</v>
      </c>
      <c r="N25" s="6">
        <v>173605.51999999996</v>
      </c>
      <c r="O25" s="2"/>
      <c r="P25" s="2"/>
      <c r="Q25">
        <f t="shared" si="2"/>
        <v>23</v>
      </c>
      <c r="R25">
        <f t="shared" si="4"/>
        <v>30</v>
      </c>
      <c r="S25">
        <f t="shared" si="3"/>
        <v>53</v>
      </c>
    </row>
    <row r="26" spans="1:19" x14ac:dyDescent="0.3">
      <c r="A26">
        <f>RANK(S26,S$2:S$99,1)</f>
        <v>25</v>
      </c>
      <c r="C26" t="s">
        <v>36</v>
      </c>
      <c r="H26">
        <v>374</v>
      </c>
      <c r="I26">
        <v>320</v>
      </c>
      <c r="J26">
        <f t="shared" si="0"/>
        <v>54</v>
      </c>
      <c r="K26" s="2">
        <f t="shared" si="1"/>
        <v>0.85561497326203206</v>
      </c>
      <c r="L26">
        <v>4697</v>
      </c>
      <c r="M26" s="6">
        <v>10.74375</v>
      </c>
      <c r="N26" s="6">
        <v>163661.82299999992</v>
      </c>
      <c r="O26" s="2"/>
      <c r="P26" s="2"/>
      <c r="Q26">
        <f t="shared" si="2"/>
        <v>43</v>
      </c>
      <c r="R26">
        <f t="shared" si="4"/>
        <v>11</v>
      </c>
      <c r="S26">
        <f t="shared" si="3"/>
        <v>54</v>
      </c>
    </row>
    <row r="27" spans="1:19" x14ac:dyDescent="0.3">
      <c r="A27">
        <f>RANK(S27,S$2:S$99,1)</f>
        <v>26</v>
      </c>
      <c r="C27" t="s">
        <v>37</v>
      </c>
      <c r="H27">
        <v>301</v>
      </c>
      <c r="I27">
        <v>257</v>
      </c>
      <c r="J27">
        <f t="shared" si="0"/>
        <v>44</v>
      </c>
      <c r="K27" s="2">
        <f t="shared" si="1"/>
        <v>0.85382059800664456</v>
      </c>
      <c r="L27">
        <v>4176</v>
      </c>
      <c r="M27" s="6">
        <v>11.470817120622568</v>
      </c>
      <c r="N27" s="6">
        <v>156349.17000000001</v>
      </c>
      <c r="O27" s="2"/>
      <c r="P27" s="2"/>
      <c r="Q27">
        <f t="shared" si="2"/>
        <v>42</v>
      </c>
      <c r="R27">
        <f t="shared" si="4"/>
        <v>15</v>
      </c>
      <c r="S27">
        <f t="shared" si="3"/>
        <v>57</v>
      </c>
    </row>
    <row r="28" spans="1:19" x14ac:dyDescent="0.3">
      <c r="A28">
        <f>RANK(S28,S$2:S$99,1)</f>
        <v>26</v>
      </c>
      <c r="C28" t="s">
        <v>38</v>
      </c>
      <c r="H28">
        <v>42</v>
      </c>
      <c r="I28">
        <v>34</v>
      </c>
      <c r="J28">
        <f t="shared" si="0"/>
        <v>8</v>
      </c>
      <c r="K28" s="2">
        <f t="shared" si="1"/>
        <v>0.80952380952380953</v>
      </c>
      <c r="L28">
        <v>597</v>
      </c>
      <c r="M28" s="6">
        <v>12.852941176470589</v>
      </c>
      <c r="N28" s="6">
        <v>15204.599999999997</v>
      </c>
      <c r="O28" s="2"/>
      <c r="P28" s="2"/>
      <c r="Q28">
        <f t="shared" si="2"/>
        <v>29</v>
      </c>
      <c r="R28">
        <f t="shared" si="4"/>
        <v>28</v>
      </c>
      <c r="S28">
        <f t="shared" si="3"/>
        <v>57</v>
      </c>
    </row>
    <row r="29" spans="1:19" x14ac:dyDescent="0.3">
      <c r="A29">
        <f>RANK(S29,S$2:S$99,1)</f>
        <v>28</v>
      </c>
      <c r="C29" t="s">
        <v>39</v>
      </c>
      <c r="H29">
        <v>438</v>
      </c>
      <c r="I29">
        <v>370</v>
      </c>
      <c r="J29">
        <f t="shared" si="0"/>
        <v>68</v>
      </c>
      <c r="K29" s="2">
        <f t="shared" si="1"/>
        <v>0.84474885844748859</v>
      </c>
      <c r="L29">
        <v>6553</v>
      </c>
      <c r="M29" s="6">
        <v>12.148648648648649</v>
      </c>
      <c r="N29" s="6">
        <v>275606.53000000003</v>
      </c>
      <c r="O29" s="2"/>
      <c r="P29" s="2"/>
      <c r="Q29">
        <f t="shared" si="2"/>
        <v>39</v>
      </c>
      <c r="R29">
        <f t="shared" si="4"/>
        <v>19</v>
      </c>
      <c r="S29">
        <f t="shared" si="3"/>
        <v>58</v>
      </c>
    </row>
    <row r="30" spans="1:19" x14ac:dyDescent="0.3">
      <c r="A30">
        <f>RANK(S30,S$2:S$99,1)</f>
        <v>29</v>
      </c>
      <c r="C30" t="s">
        <v>40</v>
      </c>
      <c r="H30">
        <v>408</v>
      </c>
      <c r="I30">
        <v>344</v>
      </c>
      <c r="J30">
        <f t="shared" si="0"/>
        <v>64</v>
      </c>
      <c r="K30" s="2">
        <f t="shared" si="1"/>
        <v>0.84313725490196079</v>
      </c>
      <c r="L30">
        <v>6486</v>
      </c>
      <c r="M30" s="6">
        <v>12.572674418604651</v>
      </c>
      <c r="N30" s="6">
        <v>266794.03999999992</v>
      </c>
      <c r="O30" s="2"/>
      <c r="P30" s="2"/>
      <c r="Q30">
        <f t="shared" si="2"/>
        <v>38</v>
      </c>
      <c r="R30">
        <f t="shared" si="4"/>
        <v>25</v>
      </c>
      <c r="S30">
        <f t="shared" si="3"/>
        <v>63</v>
      </c>
    </row>
    <row r="31" spans="1:19" x14ac:dyDescent="0.3">
      <c r="A31">
        <f>RANK(S31,S$2:S$99,1)</f>
        <v>30</v>
      </c>
      <c r="C31" t="s">
        <v>41</v>
      </c>
      <c r="H31">
        <v>309</v>
      </c>
      <c r="I31">
        <v>262</v>
      </c>
      <c r="J31">
        <f t="shared" si="0"/>
        <v>47</v>
      </c>
      <c r="K31" s="2">
        <f t="shared" si="1"/>
        <v>0.84789644012944987</v>
      </c>
      <c r="L31">
        <v>4532</v>
      </c>
      <c r="M31" s="6">
        <v>12.351145038167939</v>
      </c>
      <c r="N31" s="6">
        <v>181751.09800000014</v>
      </c>
      <c r="O31" s="2"/>
      <c r="P31" s="2"/>
      <c r="Q31">
        <f t="shared" si="2"/>
        <v>41</v>
      </c>
      <c r="R31">
        <f t="shared" si="4"/>
        <v>23</v>
      </c>
      <c r="S31">
        <f t="shared" si="3"/>
        <v>64</v>
      </c>
    </row>
    <row r="32" spans="1:19" x14ac:dyDescent="0.3">
      <c r="A32">
        <f>RANK(S32,S$2:S$99,1)</f>
        <v>31</v>
      </c>
      <c r="C32" t="s">
        <v>42</v>
      </c>
      <c r="H32">
        <v>314</v>
      </c>
      <c r="I32">
        <v>261</v>
      </c>
      <c r="J32">
        <f t="shared" si="0"/>
        <v>53</v>
      </c>
      <c r="K32" s="2">
        <f t="shared" si="1"/>
        <v>0.83121019108280259</v>
      </c>
      <c r="L32">
        <v>4771</v>
      </c>
      <c r="M32" s="6">
        <v>12.980842911877394</v>
      </c>
      <c r="N32" s="6">
        <v>223546.41000000009</v>
      </c>
      <c r="O32" s="2"/>
      <c r="P32" s="2"/>
      <c r="Q32">
        <f t="shared" si="2"/>
        <v>34</v>
      </c>
      <c r="R32">
        <f t="shared" si="4"/>
        <v>31</v>
      </c>
      <c r="S32">
        <f t="shared" si="3"/>
        <v>65</v>
      </c>
    </row>
    <row r="33" spans="1:19" x14ac:dyDescent="0.3">
      <c r="A33">
        <f>RANK(S33,S$2:S$99,1)</f>
        <v>32</v>
      </c>
      <c r="C33" t="s">
        <v>43</v>
      </c>
      <c r="H33">
        <v>413</v>
      </c>
      <c r="I33">
        <v>330</v>
      </c>
      <c r="J33">
        <f t="shared" si="0"/>
        <v>83</v>
      </c>
      <c r="K33" s="2">
        <f t="shared" si="1"/>
        <v>0.7990314769975787</v>
      </c>
      <c r="L33">
        <v>6463</v>
      </c>
      <c r="M33" s="6">
        <v>13.706060606060607</v>
      </c>
      <c r="N33" s="6">
        <v>289563.95999999985</v>
      </c>
      <c r="O33" s="2"/>
      <c r="P33" s="2"/>
      <c r="Q33">
        <f t="shared" si="2"/>
        <v>26</v>
      </c>
      <c r="R33">
        <f t="shared" si="4"/>
        <v>41</v>
      </c>
      <c r="S33">
        <f t="shared" si="3"/>
        <v>67</v>
      </c>
    </row>
    <row r="34" spans="1:19" x14ac:dyDescent="0.3">
      <c r="A34">
        <f>RANK(S34,S$2:S$99,1)</f>
        <v>33</v>
      </c>
      <c r="C34" t="s">
        <v>44</v>
      </c>
      <c r="H34">
        <v>407</v>
      </c>
      <c r="I34">
        <v>341</v>
      </c>
      <c r="J34">
        <f t="shared" si="0"/>
        <v>66</v>
      </c>
      <c r="K34" s="2">
        <f t="shared" si="1"/>
        <v>0.83783783783783783</v>
      </c>
      <c r="L34">
        <v>6303</v>
      </c>
      <c r="M34" s="6">
        <v>13.052785923753666</v>
      </c>
      <c r="N34" s="6">
        <v>264957.31000000006</v>
      </c>
      <c r="O34" s="2"/>
      <c r="P34" s="2"/>
      <c r="Q34">
        <f t="shared" si="2"/>
        <v>36</v>
      </c>
      <c r="R34">
        <f t="shared" si="4"/>
        <v>32</v>
      </c>
      <c r="S34">
        <f t="shared" si="3"/>
        <v>68</v>
      </c>
    </row>
    <row r="35" spans="1:19" x14ac:dyDescent="0.3">
      <c r="A35">
        <f>RANK(S35,S$2:S$99,1)</f>
        <v>34</v>
      </c>
      <c r="C35" t="s">
        <v>45</v>
      </c>
      <c r="H35">
        <v>241</v>
      </c>
      <c r="I35">
        <v>210</v>
      </c>
      <c r="J35">
        <f t="shared" si="0"/>
        <v>31</v>
      </c>
      <c r="K35" s="2">
        <f t="shared" si="1"/>
        <v>0.87136929460580914</v>
      </c>
      <c r="L35">
        <v>3587</v>
      </c>
      <c r="M35" s="6">
        <v>12.342857142857143</v>
      </c>
      <c r="N35" s="6">
        <v>172286.09000000008</v>
      </c>
      <c r="O35" s="2"/>
      <c r="P35" s="2"/>
      <c r="Q35">
        <f t="shared" si="2"/>
        <v>48</v>
      </c>
      <c r="R35">
        <f t="shared" si="4"/>
        <v>22</v>
      </c>
      <c r="S35">
        <f t="shared" si="3"/>
        <v>70</v>
      </c>
    </row>
    <row r="36" spans="1:19" x14ac:dyDescent="0.3">
      <c r="A36">
        <f>RANK(S36,S$2:S$99,1)</f>
        <v>35</v>
      </c>
      <c r="C36" t="s">
        <v>46</v>
      </c>
      <c r="H36">
        <v>64</v>
      </c>
      <c r="I36">
        <v>45</v>
      </c>
      <c r="J36">
        <f t="shared" si="0"/>
        <v>19</v>
      </c>
      <c r="K36" s="2">
        <f t="shared" si="1"/>
        <v>0.703125</v>
      </c>
      <c r="L36">
        <v>859</v>
      </c>
      <c r="M36" s="6">
        <v>14.311111111111112</v>
      </c>
      <c r="N36" s="6">
        <v>28367.030000000002</v>
      </c>
      <c r="O36" s="2"/>
      <c r="P36" s="2"/>
      <c r="Q36">
        <f t="shared" si="2"/>
        <v>18</v>
      </c>
      <c r="R36">
        <f t="shared" si="4"/>
        <v>54</v>
      </c>
      <c r="S36">
        <f t="shared" si="3"/>
        <v>72</v>
      </c>
    </row>
    <row r="37" spans="1:19" x14ac:dyDescent="0.3">
      <c r="A37">
        <f>RANK(S37,S$2:S$99,1)</f>
        <v>36</v>
      </c>
      <c r="C37" t="s">
        <v>47</v>
      </c>
      <c r="H37">
        <v>243</v>
      </c>
      <c r="I37">
        <v>192</v>
      </c>
      <c r="J37">
        <f t="shared" si="0"/>
        <v>51</v>
      </c>
      <c r="K37" s="2">
        <f t="shared" si="1"/>
        <v>0.79012345679012341</v>
      </c>
      <c r="L37">
        <v>4272</v>
      </c>
      <c r="M37" s="6">
        <v>13.979166666666666</v>
      </c>
      <c r="N37" s="6">
        <v>246373.2999999999</v>
      </c>
      <c r="O37" s="2"/>
      <c r="P37" s="2"/>
      <c r="Q37">
        <f t="shared" si="2"/>
        <v>25</v>
      </c>
      <c r="R37">
        <f t="shared" si="4"/>
        <v>48</v>
      </c>
      <c r="S37">
        <f t="shared" si="3"/>
        <v>73</v>
      </c>
    </row>
    <row r="38" spans="1:19" x14ac:dyDescent="0.3">
      <c r="A38">
        <f>RANK(S38,S$2:S$99,1)</f>
        <v>37</v>
      </c>
      <c r="C38" t="s">
        <v>48</v>
      </c>
      <c r="H38">
        <v>175</v>
      </c>
      <c r="I38">
        <v>155</v>
      </c>
      <c r="J38">
        <f t="shared" si="0"/>
        <v>20</v>
      </c>
      <c r="K38" s="2">
        <f t="shared" si="1"/>
        <v>0.88571428571428568</v>
      </c>
      <c r="L38">
        <v>2670</v>
      </c>
      <c r="M38" s="6">
        <v>12.483870967741936</v>
      </c>
      <c r="N38" s="6">
        <v>114837.66000000003</v>
      </c>
      <c r="O38" s="2"/>
      <c r="P38" s="2"/>
      <c r="Q38">
        <f t="shared" si="2"/>
        <v>55</v>
      </c>
      <c r="R38">
        <f t="shared" si="4"/>
        <v>24</v>
      </c>
      <c r="S38">
        <f t="shared" si="3"/>
        <v>79</v>
      </c>
    </row>
    <row r="39" spans="1:19" x14ac:dyDescent="0.3">
      <c r="A39">
        <f>RANK(S39,S$2:S$99,1)</f>
        <v>38</v>
      </c>
      <c r="C39" t="s">
        <v>49</v>
      </c>
      <c r="H39">
        <v>180</v>
      </c>
      <c r="I39">
        <v>158</v>
      </c>
      <c r="J39">
        <f t="shared" si="0"/>
        <v>22</v>
      </c>
      <c r="K39" s="2">
        <f t="shared" si="1"/>
        <v>0.87777777777777777</v>
      </c>
      <c r="L39">
        <v>2842</v>
      </c>
      <c r="M39" s="6">
        <v>12.886075949367088</v>
      </c>
      <c r="N39" s="6">
        <v>141532.55996600006</v>
      </c>
      <c r="O39" s="2"/>
      <c r="P39" s="2"/>
      <c r="Q39">
        <f t="shared" si="2"/>
        <v>53</v>
      </c>
      <c r="R39">
        <f t="shared" si="4"/>
        <v>29</v>
      </c>
      <c r="S39">
        <f t="shared" si="3"/>
        <v>82</v>
      </c>
    </row>
    <row r="40" spans="1:19" x14ac:dyDescent="0.3">
      <c r="A40">
        <f>RANK(S40,S$2:S$99,1)</f>
        <v>39</v>
      </c>
      <c r="C40" t="s">
        <v>50</v>
      </c>
      <c r="H40">
        <v>452</v>
      </c>
      <c r="I40">
        <v>390</v>
      </c>
      <c r="J40">
        <f t="shared" si="0"/>
        <v>62</v>
      </c>
      <c r="K40" s="2">
        <f t="shared" si="1"/>
        <v>0.86283185840707965</v>
      </c>
      <c r="L40">
        <v>7501</v>
      </c>
      <c r="M40" s="6">
        <v>13.47948717948718</v>
      </c>
      <c r="N40" s="6">
        <v>303650.56999999977</v>
      </c>
      <c r="O40" s="2"/>
      <c r="P40" s="2"/>
      <c r="Q40">
        <f t="shared" si="2"/>
        <v>46</v>
      </c>
      <c r="R40">
        <f t="shared" si="4"/>
        <v>37</v>
      </c>
      <c r="S40">
        <f t="shared" si="3"/>
        <v>83</v>
      </c>
    </row>
    <row r="41" spans="1:19" x14ac:dyDescent="0.3">
      <c r="A41">
        <f>RANK(S41,S$2:S$99,1)</f>
        <v>40</v>
      </c>
      <c r="C41" t="s">
        <v>51</v>
      </c>
      <c r="H41">
        <v>32</v>
      </c>
      <c r="I41">
        <v>19</v>
      </c>
      <c r="J41">
        <f t="shared" si="0"/>
        <v>13</v>
      </c>
      <c r="K41" s="2">
        <f t="shared" si="1"/>
        <v>0.59375</v>
      </c>
      <c r="L41">
        <v>466</v>
      </c>
      <c r="M41" s="6">
        <v>16.157894736842106</v>
      </c>
      <c r="N41" s="6">
        <v>14375.55</v>
      </c>
      <c r="O41" s="2"/>
      <c r="P41" s="2"/>
      <c r="Q41">
        <f t="shared" si="2"/>
        <v>15</v>
      </c>
      <c r="R41">
        <f t="shared" si="4"/>
        <v>69</v>
      </c>
      <c r="S41">
        <f t="shared" si="3"/>
        <v>84</v>
      </c>
    </row>
    <row r="42" spans="1:19" x14ac:dyDescent="0.3">
      <c r="A42">
        <f>RANK(S42,S$2:S$99,1)</f>
        <v>41</v>
      </c>
      <c r="C42" t="s">
        <v>52</v>
      </c>
      <c r="H42">
        <v>346</v>
      </c>
      <c r="I42">
        <v>299</v>
      </c>
      <c r="J42">
        <f t="shared" si="0"/>
        <v>47</v>
      </c>
      <c r="K42" s="2">
        <f t="shared" si="1"/>
        <v>0.86416184971098264</v>
      </c>
      <c r="L42">
        <v>5742</v>
      </c>
      <c r="M42" s="6">
        <v>13.585284280936454</v>
      </c>
      <c r="N42" s="6">
        <v>256797.74600000028</v>
      </c>
      <c r="O42" s="2"/>
      <c r="P42" s="2"/>
      <c r="Q42">
        <f t="shared" si="2"/>
        <v>47</v>
      </c>
      <c r="R42">
        <f t="shared" si="4"/>
        <v>38</v>
      </c>
      <c r="S42">
        <f t="shared" si="3"/>
        <v>85</v>
      </c>
    </row>
    <row r="43" spans="1:19" x14ac:dyDescent="0.3">
      <c r="A43">
        <f>RANK(S43,S$2:S$99,1)</f>
        <v>42</v>
      </c>
      <c r="C43" t="s">
        <v>53</v>
      </c>
      <c r="H43">
        <v>15</v>
      </c>
      <c r="I43">
        <v>14</v>
      </c>
      <c r="J43">
        <f t="shared" si="0"/>
        <v>1</v>
      </c>
      <c r="K43" s="2">
        <f t="shared" si="1"/>
        <v>0.93333333333333335</v>
      </c>
      <c r="L43">
        <v>173</v>
      </c>
      <c r="M43" s="6">
        <v>10.642857142857142</v>
      </c>
      <c r="N43" s="6">
        <v>6417.0849999999991</v>
      </c>
      <c r="O43" s="2"/>
      <c r="P43" s="2"/>
      <c r="Q43">
        <f t="shared" si="2"/>
        <v>78</v>
      </c>
      <c r="R43">
        <f t="shared" si="4"/>
        <v>10</v>
      </c>
      <c r="S43">
        <f t="shared" si="3"/>
        <v>88</v>
      </c>
    </row>
    <row r="44" spans="1:19" x14ac:dyDescent="0.3">
      <c r="A44">
        <f>RANK(S44,S$2:S$99,1)</f>
        <v>43</v>
      </c>
      <c r="C44" t="s">
        <v>54</v>
      </c>
      <c r="H44">
        <v>269</v>
      </c>
      <c r="I44">
        <v>235</v>
      </c>
      <c r="J44">
        <f t="shared" si="0"/>
        <v>34</v>
      </c>
      <c r="K44" s="2">
        <f t="shared" si="1"/>
        <v>0.87360594795539037</v>
      </c>
      <c r="L44">
        <v>4621</v>
      </c>
      <c r="M44" s="6">
        <v>13.680851063829786</v>
      </c>
      <c r="N44" s="6">
        <v>171764.87999999986</v>
      </c>
      <c r="O44" s="2"/>
      <c r="P44" s="2"/>
      <c r="Q44">
        <f t="shared" si="2"/>
        <v>49</v>
      </c>
      <c r="R44">
        <f t="shared" si="4"/>
        <v>40</v>
      </c>
      <c r="S44">
        <f t="shared" si="3"/>
        <v>89</v>
      </c>
    </row>
    <row r="45" spans="1:19" x14ac:dyDescent="0.3">
      <c r="A45">
        <f>RANK(S45,S$2:S$99,1)</f>
        <v>43</v>
      </c>
      <c r="C45" t="s">
        <v>55</v>
      </c>
      <c r="H45">
        <v>499</v>
      </c>
      <c r="I45">
        <v>401</v>
      </c>
      <c r="J45">
        <f t="shared" si="0"/>
        <v>98</v>
      </c>
      <c r="K45" s="2">
        <f t="shared" si="1"/>
        <v>0.80360721442885774</v>
      </c>
      <c r="L45">
        <v>8791</v>
      </c>
      <c r="M45" s="6">
        <v>15.002493765586035</v>
      </c>
      <c r="N45" s="6">
        <v>450400.19999999984</v>
      </c>
      <c r="O45" s="2"/>
      <c r="P45" s="2"/>
      <c r="Q45">
        <f t="shared" si="2"/>
        <v>28</v>
      </c>
      <c r="R45">
        <f t="shared" si="4"/>
        <v>61</v>
      </c>
      <c r="S45">
        <f t="shared" si="3"/>
        <v>89</v>
      </c>
    </row>
    <row r="46" spans="1:19" x14ac:dyDescent="0.3">
      <c r="A46">
        <f>RANK(S46,S$2:S$99,1)</f>
        <v>43</v>
      </c>
      <c r="C46" t="s">
        <v>56</v>
      </c>
      <c r="H46">
        <v>4</v>
      </c>
      <c r="I46">
        <v>1</v>
      </c>
      <c r="J46">
        <f t="shared" si="0"/>
        <v>3</v>
      </c>
      <c r="K46" s="2">
        <f t="shared" si="1"/>
        <v>0.25</v>
      </c>
      <c r="L46">
        <v>27</v>
      </c>
      <c r="M46" s="6">
        <v>18</v>
      </c>
      <c r="N46" s="6">
        <v>281.05</v>
      </c>
      <c r="O46" s="2"/>
      <c r="P46" s="2"/>
      <c r="Q46">
        <f t="shared" si="2"/>
        <v>8</v>
      </c>
      <c r="R46">
        <f t="shared" si="4"/>
        <v>81</v>
      </c>
      <c r="S46">
        <f t="shared" si="3"/>
        <v>89</v>
      </c>
    </row>
    <row r="47" spans="1:19" x14ac:dyDescent="0.3">
      <c r="A47">
        <f>RANK(S47,S$2:S$99,1)</f>
        <v>46</v>
      </c>
      <c r="C47" t="s">
        <v>57</v>
      </c>
      <c r="H47">
        <v>7</v>
      </c>
      <c r="I47">
        <v>4</v>
      </c>
      <c r="J47">
        <f t="shared" si="0"/>
        <v>3</v>
      </c>
      <c r="K47" s="2">
        <f t="shared" si="1"/>
        <v>0.5714285714285714</v>
      </c>
      <c r="L47">
        <v>91</v>
      </c>
      <c r="M47" s="6">
        <v>18</v>
      </c>
      <c r="N47" s="6">
        <v>5584.15</v>
      </c>
      <c r="O47" s="2"/>
      <c r="P47" s="2"/>
      <c r="Q47">
        <f t="shared" si="2"/>
        <v>13</v>
      </c>
      <c r="R47">
        <f t="shared" si="4"/>
        <v>81</v>
      </c>
      <c r="S47">
        <f t="shared" si="3"/>
        <v>94</v>
      </c>
    </row>
    <row r="48" spans="1:19" x14ac:dyDescent="0.3">
      <c r="A48">
        <f>RANK(S48,S$2:S$99,1)</f>
        <v>47</v>
      </c>
      <c r="C48" t="s">
        <v>58</v>
      </c>
      <c r="H48">
        <v>1</v>
      </c>
      <c r="I48">
        <v>1</v>
      </c>
      <c r="J48">
        <f t="shared" si="0"/>
        <v>0</v>
      </c>
      <c r="K48" s="2">
        <f t="shared" si="1"/>
        <v>1</v>
      </c>
      <c r="L48">
        <v>2</v>
      </c>
      <c r="M48" s="6">
        <v>2</v>
      </c>
      <c r="N48" s="6">
        <v>64.78</v>
      </c>
      <c r="O48" s="2"/>
      <c r="P48" s="2"/>
      <c r="Q48">
        <f t="shared" si="2"/>
        <v>94</v>
      </c>
      <c r="R48">
        <f t="shared" si="4"/>
        <v>1</v>
      </c>
      <c r="S48">
        <f t="shared" si="3"/>
        <v>95</v>
      </c>
    </row>
    <row r="49" spans="1:19" x14ac:dyDescent="0.3">
      <c r="A49">
        <f>RANK(S49,S$2:S$99,1)</f>
        <v>47</v>
      </c>
      <c r="C49" t="s">
        <v>59</v>
      </c>
      <c r="H49">
        <v>154</v>
      </c>
      <c r="I49">
        <v>127</v>
      </c>
      <c r="J49">
        <f t="shared" si="0"/>
        <v>27</v>
      </c>
      <c r="K49" s="2">
        <f t="shared" si="1"/>
        <v>0.82467532467532467</v>
      </c>
      <c r="L49">
        <v>2813</v>
      </c>
      <c r="M49" s="6">
        <v>15.275590551181102</v>
      </c>
      <c r="N49" s="6">
        <v>81793.599999999991</v>
      </c>
      <c r="O49" s="2"/>
      <c r="P49" s="2"/>
      <c r="Q49">
        <f t="shared" si="2"/>
        <v>33</v>
      </c>
      <c r="R49">
        <f t="shared" si="4"/>
        <v>62</v>
      </c>
      <c r="S49">
        <f t="shared" si="3"/>
        <v>95</v>
      </c>
    </row>
    <row r="50" spans="1:19" x14ac:dyDescent="0.3">
      <c r="A50">
        <f>RANK(S50,S$2:S$99,1)</f>
        <v>49</v>
      </c>
      <c r="C50" t="s">
        <v>60</v>
      </c>
      <c r="H50">
        <v>435</v>
      </c>
      <c r="I50">
        <v>373</v>
      </c>
      <c r="J50">
        <f t="shared" si="0"/>
        <v>62</v>
      </c>
      <c r="K50" s="2">
        <f t="shared" si="1"/>
        <v>0.85747126436781607</v>
      </c>
      <c r="L50">
        <v>7952</v>
      </c>
      <c r="M50" s="6">
        <v>14.083109919571045</v>
      </c>
      <c r="N50" s="6">
        <v>404341.64749999979</v>
      </c>
      <c r="O50" s="2"/>
      <c r="P50" s="2"/>
      <c r="Q50">
        <f t="shared" si="2"/>
        <v>44</v>
      </c>
      <c r="R50">
        <f t="shared" si="4"/>
        <v>52</v>
      </c>
      <c r="S50">
        <f t="shared" si="3"/>
        <v>96</v>
      </c>
    </row>
    <row r="51" spans="1:19" x14ac:dyDescent="0.3">
      <c r="A51">
        <f>RANK(S51,S$2:S$99,1)</f>
        <v>50</v>
      </c>
      <c r="C51" t="s">
        <v>61</v>
      </c>
      <c r="H51">
        <v>7</v>
      </c>
      <c r="I51">
        <v>3</v>
      </c>
      <c r="J51">
        <f t="shared" si="0"/>
        <v>4</v>
      </c>
      <c r="K51" s="2">
        <f t="shared" si="1"/>
        <v>0.42857142857142855</v>
      </c>
      <c r="L51">
        <v>69</v>
      </c>
      <c r="M51" s="6">
        <v>19.333333333333332</v>
      </c>
      <c r="N51" s="6">
        <v>3537.71</v>
      </c>
      <c r="O51" s="2"/>
      <c r="P51" s="2"/>
      <c r="Q51">
        <f t="shared" si="2"/>
        <v>10</v>
      </c>
      <c r="R51">
        <f t="shared" si="4"/>
        <v>87</v>
      </c>
      <c r="S51">
        <f t="shared" si="3"/>
        <v>97</v>
      </c>
    </row>
    <row r="52" spans="1:19" x14ac:dyDescent="0.3">
      <c r="A52">
        <f>RANK(S52,S$2:S$99,1)</f>
        <v>51</v>
      </c>
      <c r="C52" t="s">
        <v>62</v>
      </c>
      <c r="H52">
        <v>164</v>
      </c>
      <c r="I52">
        <v>149</v>
      </c>
      <c r="J52">
        <f t="shared" si="0"/>
        <v>15</v>
      </c>
      <c r="K52" s="2">
        <f t="shared" si="1"/>
        <v>0.90853658536585369</v>
      </c>
      <c r="L52">
        <v>2626</v>
      </c>
      <c r="M52" s="6">
        <v>13.208053691275168</v>
      </c>
      <c r="N52" s="6">
        <v>162538.63000000006</v>
      </c>
      <c r="O52" s="2"/>
      <c r="P52" s="2"/>
      <c r="Q52">
        <f t="shared" si="2"/>
        <v>63</v>
      </c>
      <c r="R52">
        <f t="shared" si="4"/>
        <v>35</v>
      </c>
      <c r="S52">
        <f t="shared" si="3"/>
        <v>98</v>
      </c>
    </row>
    <row r="53" spans="1:19" x14ac:dyDescent="0.3">
      <c r="A53">
        <f>RANK(S53,S$2:S$99,1)</f>
        <v>51</v>
      </c>
      <c r="C53" t="s">
        <v>63</v>
      </c>
      <c r="H53">
        <v>18</v>
      </c>
      <c r="I53">
        <v>16</v>
      </c>
      <c r="J53">
        <f t="shared" si="0"/>
        <v>2</v>
      </c>
      <c r="K53" s="2">
        <f t="shared" si="1"/>
        <v>0.88888888888888884</v>
      </c>
      <c r="L53">
        <v>300</v>
      </c>
      <c r="M53" s="6">
        <v>13.75</v>
      </c>
      <c r="N53" s="6">
        <v>16198.27</v>
      </c>
      <c r="O53" s="2"/>
      <c r="P53" s="2"/>
      <c r="Q53">
        <f t="shared" si="2"/>
        <v>56</v>
      </c>
      <c r="R53">
        <f t="shared" si="4"/>
        <v>42</v>
      </c>
      <c r="S53">
        <f t="shared" si="3"/>
        <v>98</v>
      </c>
    </row>
    <row r="54" spans="1:19" x14ac:dyDescent="0.3">
      <c r="A54">
        <f>RANK(S54,S$2:S$99,1)</f>
        <v>53</v>
      </c>
      <c r="C54" t="s">
        <v>64</v>
      </c>
      <c r="H54">
        <v>426</v>
      </c>
      <c r="I54">
        <v>393</v>
      </c>
      <c r="J54">
        <f t="shared" si="0"/>
        <v>33</v>
      </c>
      <c r="K54" s="2">
        <f t="shared" si="1"/>
        <v>0.92253521126760563</v>
      </c>
      <c r="L54">
        <v>6843</v>
      </c>
      <c r="M54" s="6">
        <v>12.735368956743002</v>
      </c>
      <c r="N54" s="6">
        <v>231530.6100000001</v>
      </c>
      <c r="O54" s="2"/>
      <c r="P54" s="2"/>
      <c r="Q54">
        <f t="shared" si="2"/>
        <v>72</v>
      </c>
      <c r="R54">
        <f t="shared" si="4"/>
        <v>27</v>
      </c>
      <c r="S54">
        <f t="shared" si="3"/>
        <v>99</v>
      </c>
    </row>
    <row r="55" spans="1:19" x14ac:dyDescent="0.3">
      <c r="A55">
        <f>RANK(S55,S$2:S$99,1)</f>
        <v>53</v>
      </c>
      <c r="C55" t="s">
        <v>65</v>
      </c>
      <c r="H55">
        <v>39</v>
      </c>
      <c r="I55">
        <v>33</v>
      </c>
      <c r="J55">
        <f t="shared" si="0"/>
        <v>6</v>
      </c>
      <c r="K55" s="2">
        <f t="shared" si="1"/>
        <v>0.84615384615384615</v>
      </c>
      <c r="L55">
        <v>689</v>
      </c>
      <c r="M55" s="6">
        <v>14.878787878787879</v>
      </c>
      <c r="N55" s="6">
        <v>33347.209999999992</v>
      </c>
      <c r="O55" s="2"/>
      <c r="P55" s="2"/>
      <c r="Q55">
        <f t="shared" si="2"/>
        <v>40</v>
      </c>
      <c r="R55">
        <f t="shared" si="4"/>
        <v>59</v>
      </c>
      <c r="S55">
        <f t="shared" si="3"/>
        <v>99</v>
      </c>
    </row>
    <row r="56" spans="1:19" x14ac:dyDescent="0.3">
      <c r="A56">
        <f>RANK(S56,S$2:S$99,1)</f>
        <v>55</v>
      </c>
      <c r="C56" t="s">
        <v>66</v>
      </c>
      <c r="H56">
        <v>129</v>
      </c>
      <c r="I56">
        <v>117</v>
      </c>
      <c r="J56">
        <f t="shared" si="0"/>
        <v>12</v>
      </c>
      <c r="K56" s="2">
        <f t="shared" si="1"/>
        <v>0.90697674418604646</v>
      </c>
      <c r="L56">
        <v>2196</v>
      </c>
      <c r="M56" s="6">
        <v>13.606837606837606</v>
      </c>
      <c r="N56" s="6">
        <v>82207.131740000026</v>
      </c>
      <c r="O56" s="2"/>
      <c r="P56" s="2"/>
      <c r="Q56">
        <f t="shared" si="2"/>
        <v>61</v>
      </c>
      <c r="R56">
        <f t="shared" si="4"/>
        <v>39</v>
      </c>
      <c r="S56">
        <f t="shared" si="3"/>
        <v>100</v>
      </c>
    </row>
    <row r="57" spans="1:19" x14ac:dyDescent="0.3">
      <c r="A57">
        <f>RANK(S57,S$2:S$99,1)</f>
        <v>56</v>
      </c>
      <c r="C57" t="s">
        <v>67</v>
      </c>
      <c r="H57">
        <v>2</v>
      </c>
      <c r="I57">
        <v>2</v>
      </c>
      <c r="J57">
        <f t="shared" si="0"/>
        <v>0</v>
      </c>
      <c r="K57" s="2">
        <f t="shared" si="1"/>
        <v>1</v>
      </c>
      <c r="L57">
        <v>16</v>
      </c>
      <c r="M57" s="6">
        <v>7.5</v>
      </c>
      <c r="N57" s="6">
        <v>149.32999999999996</v>
      </c>
      <c r="O57" s="2"/>
      <c r="P57" s="2"/>
      <c r="Q57">
        <f t="shared" si="2"/>
        <v>94</v>
      </c>
      <c r="R57">
        <f t="shared" si="4"/>
        <v>7</v>
      </c>
      <c r="S57">
        <f t="shared" si="3"/>
        <v>101</v>
      </c>
    </row>
    <row r="58" spans="1:19" x14ac:dyDescent="0.3">
      <c r="A58">
        <f>RANK(S58,S$2:S$99,1)</f>
        <v>56</v>
      </c>
      <c r="C58" t="s">
        <v>68</v>
      </c>
      <c r="H58">
        <v>257</v>
      </c>
      <c r="I58">
        <v>206</v>
      </c>
      <c r="J58">
        <f t="shared" si="0"/>
        <v>51</v>
      </c>
      <c r="K58" s="2">
        <f t="shared" si="1"/>
        <v>0.80155642023346307</v>
      </c>
      <c r="L58">
        <v>4981</v>
      </c>
      <c r="M58" s="6">
        <v>16.398058252427184</v>
      </c>
      <c r="N58" s="6">
        <v>294773.54999999993</v>
      </c>
      <c r="O58" s="2"/>
      <c r="P58" s="2"/>
      <c r="Q58">
        <f t="shared" si="2"/>
        <v>27</v>
      </c>
      <c r="R58">
        <f t="shared" si="4"/>
        <v>74</v>
      </c>
      <c r="S58">
        <f t="shared" si="3"/>
        <v>101</v>
      </c>
    </row>
    <row r="59" spans="1:19" x14ac:dyDescent="0.3">
      <c r="A59">
        <f>RANK(S59,S$2:S$99,1)</f>
        <v>58</v>
      </c>
      <c r="C59" t="s">
        <v>69</v>
      </c>
      <c r="H59">
        <v>16</v>
      </c>
      <c r="I59">
        <v>15</v>
      </c>
      <c r="J59">
        <f t="shared" si="0"/>
        <v>1</v>
      </c>
      <c r="K59" s="2">
        <f t="shared" si="1"/>
        <v>0.9375</v>
      </c>
      <c r="L59">
        <v>232</v>
      </c>
      <c r="M59" s="6">
        <v>12.2</v>
      </c>
      <c r="N59" s="6">
        <v>10197.471000000001</v>
      </c>
      <c r="O59" s="2"/>
      <c r="P59" s="2"/>
      <c r="Q59">
        <f t="shared" si="2"/>
        <v>83</v>
      </c>
      <c r="R59">
        <f t="shared" si="4"/>
        <v>20</v>
      </c>
      <c r="S59">
        <f t="shared" si="3"/>
        <v>103</v>
      </c>
    </row>
    <row r="60" spans="1:19" x14ac:dyDescent="0.3">
      <c r="A60">
        <f>RANK(S60,S$2:S$99,1)</f>
        <v>59</v>
      </c>
      <c r="C60" t="s">
        <v>70</v>
      </c>
      <c r="H60">
        <v>309</v>
      </c>
      <c r="I60">
        <v>280</v>
      </c>
      <c r="J60">
        <f t="shared" si="0"/>
        <v>29</v>
      </c>
      <c r="K60" s="2">
        <f t="shared" si="1"/>
        <v>0.90614886731391586</v>
      </c>
      <c r="L60">
        <v>5510</v>
      </c>
      <c r="M60" s="6">
        <v>13.821428571428571</v>
      </c>
      <c r="N60" s="6">
        <v>264824.59000000008</v>
      </c>
      <c r="O60" s="2"/>
      <c r="P60" s="2"/>
      <c r="Q60">
        <f t="shared" si="2"/>
        <v>59</v>
      </c>
      <c r="R60">
        <f t="shared" si="4"/>
        <v>46</v>
      </c>
      <c r="S60">
        <f t="shared" si="3"/>
        <v>105</v>
      </c>
    </row>
    <row r="61" spans="1:19" x14ac:dyDescent="0.3">
      <c r="A61">
        <f>RANK(S61,S$2:S$99,1)</f>
        <v>60</v>
      </c>
      <c r="C61" t="s">
        <v>71</v>
      </c>
      <c r="H61">
        <v>279</v>
      </c>
      <c r="I61">
        <v>247</v>
      </c>
      <c r="J61">
        <f t="shared" si="0"/>
        <v>32</v>
      </c>
      <c r="K61" s="2">
        <f t="shared" si="1"/>
        <v>0.88530465949820791</v>
      </c>
      <c r="L61">
        <v>4979</v>
      </c>
      <c r="M61" s="6">
        <v>14.23076923076923</v>
      </c>
      <c r="N61" s="6">
        <v>191320.61674999996</v>
      </c>
      <c r="O61" s="2"/>
      <c r="P61" s="2"/>
      <c r="Q61">
        <f t="shared" si="2"/>
        <v>54</v>
      </c>
      <c r="R61">
        <f t="shared" si="4"/>
        <v>53</v>
      </c>
      <c r="S61">
        <f t="shared" si="3"/>
        <v>107</v>
      </c>
    </row>
    <row r="62" spans="1:19" x14ac:dyDescent="0.3">
      <c r="A62">
        <f>RANK(S62,S$2:S$99,1)</f>
        <v>61</v>
      </c>
      <c r="C62" t="s">
        <v>72</v>
      </c>
      <c r="H62">
        <v>107</v>
      </c>
      <c r="I62">
        <v>92</v>
      </c>
      <c r="J62">
        <f t="shared" si="0"/>
        <v>15</v>
      </c>
      <c r="K62" s="2">
        <f t="shared" si="1"/>
        <v>0.85981308411214952</v>
      </c>
      <c r="L62">
        <v>1936</v>
      </c>
      <c r="M62" s="6">
        <v>15.293478260869565</v>
      </c>
      <c r="N62" s="6">
        <v>74750.760000000009</v>
      </c>
      <c r="O62" s="2"/>
      <c r="P62" s="2"/>
      <c r="Q62">
        <f t="shared" si="2"/>
        <v>45</v>
      </c>
      <c r="R62">
        <f t="shared" si="4"/>
        <v>63</v>
      </c>
      <c r="S62">
        <f t="shared" si="3"/>
        <v>108</v>
      </c>
    </row>
    <row r="63" spans="1:19" x14ac:dyDescent="0.3">
      <c r="A63">
        <f>RANK(S63,S$2:S$99,1)</f>
        <v>62</v>
      </c>
      <c r="C63" t="s">
        <v>73</v>
      </c>
      <c r="H63">
        <v>225</v>
      </c>
      <c r="I63">
        <v>206</v>
      </c>
      <c r="J63">
        <f t="shared" si="0"/>
        <v>19</v>
      </c>
      <c r="K63" s="2">
        <f t="shared" si="1"/>
        <v>0.91555555555555557</v>
      </c>
      <c r="L63">
        <v>4151</v>
      </c>
      <c r="M63" s="5">
        <v>13.75242718446602</v>
      </c>
      <c r="N63" s="5">
        <v>185435.61999999991</v>
      </c>
      <c r="O63" s="2"/>
      <c r="P63" s="2"/>
      <c r="Q63">
        <f t="shared" si="2"/>
        <v>66</v>
      </c>
      <c r="R63">
        <f t="shared" si="4"/>
        <v>43</v>
      </c>
      <c r="S63">
        <f t="shared" si="3"/>
        <v>109</v>
      </c>
    </row>
    <row r="64" spans="1:19" x14ac:dyDescent="0.3">
      <c r="A64">
        <f>RANK(S64,S$2:S$99,1)</f>
        <v>63</v>
      </c>
      <c r="C64" t="s">
        <v>74</v>
      </c>
      <c r="H64">
        <v>262</v>
      </c>
      <c r="I64">
        <v>243</v>
      </c>
      <c r="J64">
        <f t="shared" si="0"/>
        <v>19</v>
      </c>
      <c r="K64" s="2">
        <f t="shared" si="1"/>
        <v>0.9274809160305344</v>
      </c>
      <c r="L64">
        <v>4514</v>
      </c>
      <c r="M64" s="6">
        <v>13.386831275720164</v>
      </c>
      <c r="N64" s="6">
        <v>206849.89</v>
      </c>
      <c r="O64" s="2"/>
      <c r="P64" s="2"/>
      <c r="Q64">
        <f t="shared" si="2"/>
        <v>76</v>
      </c>
      <c r="R64">
        <f t="shared" si="4"/>
        <v>36</v>
      </c>
      <c r="S64">
        <f t="shared" si="3"/>
        <v>112</v>
      </c>
    </row>
    <row r="65" spans="1:19" x14ac:dyDescent="0.3">
      <c r="A65">
        <f>RANK(S65,S$2:S$99,1)</f>
        <v>63</v>
      </c>
      <c r="C65" t="s">
        <v>75</v>
      </c>
      <c r="H65">
        <v>259</v>
      </c>
      <c r="I65">
        <v>238</v>
      </c>
      <c r="J65">
        <f t="shared" si="0"/>
        <v>21</v>
      </c>
      <c r="K65" s="2">
        <f t="shared" si="1"/>
        <v>0.91891891891891897</v>
      </c>
      <c r="L65">
        <v>4511</v>
      </c>
      <c r="M65" s="6">
        <v>13.785714285714286</v>
      </c>
      <c r="N65" s="6">
        <v>177513.62000000017</v>
      </c>
      <c r="O65" s="2"/>
      <c r="P65" s="2"/>
      <c r="Q65">
        <f t="shared" si="2"/>
        <v>68</v>
      </c>
      <c r="R65">
        <f t="shared" si="4"/>
        <v>44</v>
      </c>
      <c r="S65">
        <f t="shared" si="3"/>
        <v>112</v>
      </c>
    </row>
    <row r="66" spans="1:19" x14ac:dyDescent="0.3">
      <c r="A66">
        <f>RANK(S66,S$2:S$99,1)</f>
        <v>63</v>
      </c>
      <c r="C66" t="s">
        <v>76</v>
      </c>
      <c r="H66">
        <v>176</v>
      </c>
      <c r="I66">
        <v>161</v>
      </c>
      <c r="J66">
        <f t="shared" ref="J66:J99" si="5">H66-I66</f>
        <v>15</v>
      </c>
      <c r="K66" s="2">
        <f t="shared" ref="K66:K100" si="6">IF(H66=0,0,I66/H66)</f>
        <v>0.91477272727272729</v>
      </c>
      <c r="L66">
        <v>3155</v>
      </c>
      <c r="M66" s="6">
        <v>13.832298136645962</v>
      </c>
      <c r="N66" s="6">
        <v>79222.190000000031</v>
      </c>
      <c r="O66" s="2"/>
      <c r="P66" s="2"/>
      <c r="Q66">
        <f t="shared" ref="Q66:Q99" si="7">RANK(K66,K$2:K$99,1)</f>
        <v>65</v>
      </c>
      <c r="R66">
        <f t="shared" si="4"/>
        <v>47</v>
      </c>
      <c r="S66">
        <f t="shared" ref="S66:S99" si="8">Q66+R66</f>
        <v>112</v>
      </c>
    </row>
    <row r="67" spans="1:19" x14ac:dyDescent="0.3">
      <c r="A67">
        <f>RANK(S67,S$2:S$99,1)</f>
        <v>66</v>
      </c>
      <c r="C67" t="s">
        <v>77</v>
      </c>
      <c r="H67">
        <v>144</v>
      </c>
      <c r="I67">
        <v>128</v>
      </c>
      <c r="J67">
        <f t="shared" si="5"/>
        <v>16</v>
      </c>
      <c r="K67" s="2">
        <f t="shared" si="6"/>
        <v>0.88888888888888884</v>
      </c>
      <c r="L67">
        <v>2701</v>
      </c>
      <c r="M67" s="6">
        <v>14.6484375</v>
      </c>
      <c r="N67" s="6">
        <v>111286.88000000002</v>
      </c>
      <c r="O67" s="2"/>
      <c r="P67" s="2"/>
      <c r="Q67">
        <f t="shared" si="7"/>
        <v>56</v>
      </c>
      <c r="R67">
        <f t="shared" si="4"/>
        <v>57</v>
      </c>
      <c r="S67">
        <f t="shared" si="8"/>
        <v>113</v>
      </c>
    </row>
    <row r="68" spans="1:19" x14ac:dyDescent="0.3">
      <c r="A68">
        <f>RANK(S68,S$2:S$99,1)</f>
        <v>67</v>
      </c>
      <c r="C68" t="s">
        <v>78</v>
      </c>
      <c r="H68">
        <v>254</v>
      </c>
      <c r="I68">
        <v>228</v>
      </c>
      <c r="J68">
        <f t="shared" si="5"/>
        <v>26</v>
      </c>
      <c r="K68" s="2">
        <f t="shared" si="6"/>
        <v>0.89763779527559051</v>
      </c>
      <c r="L68">
        <v>4620</v>
      </c>
      <c r="M68" s="6">
        <v>14.412280701754385</v>
      </c>
      <c r="N68" s="6">
        <v>199509.17399999997</v>
      </c>
      <c r="O68" s="2"/>
      <c r="P68" s="2"/>
      <c r="Q68">
        <f t="shared" si="7"/>
        <v>58</v>
      </c>
      <c r="R68">
        <f t="shared" si="4"/>
        <v>56</v>
      </c>
      <c r="S68">
        <f t="shared" si="8"/>
        <v>114</v>
      </c>
    </row>
    <row r="69" spans="1:19" x14ac:dyDescent="0.3">
      <c r="A69">
        <f>RANK(S69,S$2:S$99,1)</f>
        <v>68</v>
      </c>
      <c r="C69" t="s">
        <v>79</v>
      </c>
      <c r="H69">
        <v>97</v>
      </c>
      <c r="I69">
        <v>85</v>
      </c>
      <c r="J69">
        <f t="shared" si="5"/>
        <v>12</v>
      </c>
      <c r="K69" s="2">
        <f t="shared" si="6"/>
        <v>0.87628865979381443</v>
      </c>
      <c r="L69">
        <v>1850</v>
      </c>
      <c r="M69" s="6">
        <v>15.823529411764707</v>
      </c>
      <c r="N69" s="6">
        <v>77492.877999999968</v>
      </c>
      <c r="O69" s="2"/>
      <c r="P69" s="2"/>
      <c r="Q69">
        <f t="shared" si="7"/>
        <v>50</v>
      </c>
      <c r="R69">
        <f t="shared" si="4"/>
        <v>66</v>
      </c>
      <c r="S69">
        <f t="shared" si="8"/>
        <v>116</v>
      </c>
    </row>
    <row r="70" spans="1:19" x14ac:dyDescent="0.3">
      <c r="A70">
        <f>RANK(S70,S$2:S$99,1)</f>
        <v>69</v>
      </c>
      <c r="C70" t="s">
        <v>80</v>
      </c>
      <c r="H70">
        <v>327</v>
      </c>
      <c r="I70">
        <v>287</v>
      </c>
      <c r="J70">
        <f t="shared" si="5"/>
        <v>40</v>
      </c>
      <c r="K70" s="2">
        <f t="shared" si="6"/>
        <v>0.8776758409785933</v>
      </c>
      <c r="L70">
        <v>6638</v>
      </c>
      <c r="M70" s="6">
        <v>16.013937282229964</v>
      </c>
      <c r="N70" s="6">
        <v>341059.51999999996</v>
      </c>
      <c r="O70" s="2"/>
      <c r="P70" s="2"/>
      <c r="Q70">
        <f t="shared" si="7"/>
        <v>52</v>
      </c>
      <c r="R70">
        <f t="shared" si="4"/>
        <v>68</v>
      </c>
      <c r="S70">
        <f t="shared" si="8"/>
        <v>120</v>
      </c>
    </row>
    <row r="71" spans="1:19" x14ac:dyDescent="0.3">
      <c r="A71">
        <f>RANK(S71,S$2:S$99,1)</f>
        <v>70</v>
      </c>
      <c r="C71" t="s">
        <v>81</v>
      </c>
      <c r="H71">
        <v>81</v>
      </c>
      <c r="I71">
        <v>71</v>
      </c>
      <c r="J71">
        <f t="shared" si="5"/>
        <v>10</v>
      </c>
      <c r="K71" s="2">
        <f t="shared" si="6"/>
        <v>0.87654320987654322</v>
      </c>
      <c r="L71">
        <v>1564</v>
      </c>
      <c r="M71" s="6">
        <v>16.211267605633804</v>
      </c>
      <c r="N71" s="6">
        <v>75014.059999999983</v>
      </c>
      <c r="O71" s="2"/>
      <c r="P71" s="2"/>
      <c r="Q71">
        <f t="shared" si="7"/>
        <v>51</v>
      </c>
      <c r="R71">
        <f t="shared" si="4"/>
        <v>72</v>
      </c>
      <c r="S71">
        <f t="shared" si="8"/>
        <v>123</v>
      </c>
    </row>
    <row r="72" spans="1:19" x14ac:dyDescent="0.3">
      <c r="A72">
        <f>RANK(S72,S$2:S$99,1)</f>
        <v>71</v>
      </c>
      <c r="C72" t="s">
        <v>82</v>
      </c>
      <c r="H72">
        <v>322</v>
      </c>
      <c r="I72">
        <v>296</v>
      </c>
      <c r="J72">
        <f t="shared" si="5"/>
        <v>26</v>
      </c>
      <c r="K72" s="2">
        <f t="shared" si="6"/>
        <v>0.91925465838509313</v>
      </c>
      <c r="L72">
        <v>5949</v>
      </c>
      <c r="M72" s="6">
        <v>14.33445945945946</v>
      </c>
      <c r="N72" s="6">
        <v>299789.85499999981</v>
      </c>
      <c r="O72" s="2"/>
      <c r="P72" s="2"/>
      <c r="Q72">
        <f t="shared" si="7"/>
        <v>69</v>
      </c>
      <c r="R72">
        <f t="shared" si="4"/>
        <v>55</v>
      </c>
      <c r="S72">
        <f t="shared" si="8"/>
        <v>124</v>
      </c>
    </row>
    <row r="73" spans="1:19" x14ac:dyDescent="0.3">
      <c r="A73">
        <f>RANK(S73,S$2:S$99,1)</f>
        <v>72</v>
      </c>
      <c r="C73" t="s">
        <v>83</v>
      </c>
      <c r="H73">
        <v>256</v>
      </c>
      <c r="I73">
        <v>232</v>
      </c>
      <c r="J73">
        <f t="shared" si="5"/>
        <v>24</v>
      </c>
      <c r="K73" s="2">
        <f t="shared" si="6"/>
        <v>0.90625</v>
      </c>
      <c r="L73">
        <v>4915</v>
      </c>
      <c r="M73" s="6">
        <v>15.439655172413794</v>
      </c>
      <c r="N73" s="6">
        <v>224654.78000000006</v>
      </c>
      <c r="O73" s="2"/>
      <c r="P73" s="2"/>
      <c r="Q73">
        <f t="shared" si="7"/>
        <v>60</v>
      </c>
      <c r="R73">
        <f t="shared" ref="R73:R99" si="9">RANK(M73,M$2:M$99,1)</f>
        <v>65</v>
      </c>
      <c r="S73">
        <f t="shared" si="8"/>
        <v>125</v>
      </c>
    </row>
    <row r="74" spans="1:19" x14ac:dyDescent="0.3">
      <c r="A74">
        <f>RANK(S74,S$2:S$99,1)</f>
        <v>73</v>
      </c>
      <c r="C74" t="s">
        <v>84</v>
      </c>
      <c r="H74">
        <v>206</v>
      </c>
      <c r="I74">
        <v>191</v>
      </c>
      <c r="J74">
        <f t="shared" si="5"/>
        <v>15</v>
      </c>
      <c r="K74" s="2">
        <f t="shared" si="6"/>
        <v>0.92718446601941751</v>
      </c>
      <c r="L74">
        <v>3806</v>
      </c>
      <c r="M74" s="6">
        <v>14.00523560209424</v>
      </c>
      <c r="N74" s="6">
        <v>175493.35000000012</v>
      </c>
      <c r="O74" s="2"/>
      <c r="P74" s="2"/>
      <c r="Q74">
        <f t="shared" si="7"/>
        <v>75</v>
      </c>
      <c r="R74">
        <f t="shared" si="9"/>
        <v>51</v>
      </c>
      <c r="S74">
        <f t="shared" si="8"/>
        <v>126</v>
      </c>
    </row>
    <row r="75" spans="1:19" x14ac:dyDescent="0.3">
      <c r="A75">
        <f>RANK(S75,S$2:S$99,1)</f>
        <v>74</v>
      </c>
      <c r="C75" t="s">
        <v>85</v>
      </c>
      <c r="H75">
        <v>56</v>
      </c>
      <c r="I75">
        <v>56</v>
      </c>
      <c r="J75">
        <f t="shared" si="5"/>
        <v>0</v>
      </c>
      <c r="K75" s="2">
        <f t="shared" si="6"/>
        <v>1</v>
      </c>
      <c r="L75">
        <v>1013</v>
      </c>
      <c r="M75" s="6">
        <v>13.196428571428571</v>
      </c>
      <c r="N75" s="6">
        <v>33093.569999999992</v>
      </c>
      <c r="O75" s="2"/>
      <c r="P75" s="2"/>
      <c r="Q75">
        <f t="shared" si="7"/>
        <v>94</v>
      </c>
      <c r="R75">
        <f t="shared" si="9"/>
        <v>34</v>
      </c>
      <c r="S75">
        <f t="shared" si="8"/>
        <v>128</v>
      </c>
    </row>
    <row r="76" spans="1:19" x14ac:dyDescent="0.3">
      <c r="A76">
        <f>RANK(S76,S$2:S$99,1)</f>
        <v>75</v>
      </c>
      <c r="C76" t="s">
        <v>86</v>
      </c>
      <c r="H76">
        <v>86</v>
      </c>
      <c r="I76">
        <v>78</v>
      </c>
      <c r="J76">
        <f t="shared" si="5"/>
        <v>8</v>
      </c>
      <c r="K76" s="2">
        <f t="shared" si="6"/>
        <v>0.90697674418604646</v>
      </c>
      <c r="L76">
        <v>1966</v>
      </c>
      <c r="M76" s="6">
        <v>16.294871794871796</v>
      </c>
      <c r="N76" s="6">
        <v>116143.495</v>
      </c>
      <c r="O76" s="2"/>
      <c r="P76" s="2"/>
      <c r="Q76">
        <f t="shared" si="7"/>
        <v>61</v>
      </c>
      <c r="R76">
        <f t="shared" si="9"/>
        <v>73</v>
      </c>
      <c r="S76">
        <f t="shared" si="8"/>
        <v>134</v>
      </c>
    </row>
    <row r="77" spans="1:19" x14ac:dyDescent="0.3">
      <c r="A77">
        <f>RANK(S77,S$2:S$99,1)</f>
        <v>76</v>
      </c>
      <c r="C77" t="s">
        <v>87</v>
      </c>
      <c r="H77">
        <v>146</v>
      </c>
      <c r="I77">
        <v>141</v>
      </c>
      <c r="J77">
        <f t="shared" si="5"/>
        <v>5</v>
      </c>
      <c r="K77" s="2">
        <f t="shared" si="6"/>
        <v>0.96575342465753422</v>
      </c>
      <c r="L77">
        <v>2664</v>
      </c>
      <c r="M77" s="6">
        <v>13.808510638297872</v>
      </c>
      <c r="N77" s="6">
        <v>101633.50000000007</v>
      </c>
      <c r="O77" s="2"/>
      <c r="P77" s="2"/>
      <c r="Q77">
        <f t="shared" si="7"/>
        <v>92</v>
      </c>
      <c r="R77">
        <f t="shared" si="9"/>
        <v>45</v>
      </c>
      <c r="S77">
        <f t="shared" si="8"/>
        <v>137</v>
      </c>
    </row>
    <row r="78" spans="1:19" x14ac:dyDescent="0.3">
      <c r="A78">
        <f>RANK(S78,S$2:S$99,1)</f>
        <v>77</v>
      </c>
      <c r="C78" t="s">
        <v>88</v>
      </c>
      <c r="H78">
        <v>307</v>
      </c>
      <c r="I78">
        <v>294</v>
      </c>
      <c r="J78">
        <f t="shared" si="5"/>
        <v>13</v>
      </c>
      <c r="K78" s="2">
        <f t="shared" si="6"/>
        <v>0.95765472312703581</v>
      </c>
      <c r="L78">
        <v>5594</v>
      </c>
      <c r="M78" s="6">
        <v>14</v>
      </c>
      <c r="N78" s="6">
        <v>239800.37499999997</v>
      </c>
      <c r="O78" s="2"/>
      <c r="P78" s="2"/>
      <c r="Q78">
        <f t="shared" si="7"/>
        <v>89</v>
      </c>
      <c r="R78">
        <f t="shared" si="9"/>
        <v>49</v>
      </c>
      <c r="S78">
        <f t="shared" si="8"/>
        <v>138</v>
      </c>
    </row>
    <row r="79" spans="1:19" x14ac:dyDescent="0.3">
      <c r="A79">
        <f>RANK(S79,S$2:S$99,1)</f>
        <v>78</v>
      </c>
      <c r="C79" t="s">
        <v>89</v>
      </c>
      <c r="H79">
        <v>124</v>
      </c>
      <c r="I79">
        <v>116</v>
      </c>
      <c r="J79">
        <f t="shared" si="5"/>
        <v>8</v>
      </c>
      <c r="K79" s="2">
        <f t="shared" si="6"/>
        <v>0.93548387096774188</v>
      </c>
      <c r="L79">
        <v>2563</v>
      </c>
      <c r="M79" s="6">
        <v>14.801724137931034</v>
      </c>
      <c r="N79" s="6">
        <v>129997.08000000003</v>
      </c>
      <c r="O79" s="2"/>
      <c r="P79" s="2"/>
      <c r="Q79">
        <f t="shared" si="7"/>
        <v>81</v>
      </c>
      <c r="R79">
        <f t="shared" si="9"/>
        <v>58</v>
      </c>
      <c r="S79">
        <f t="shared" si="8"/>
        <v>139</v>
      </c>
    </row>
    <row r="80" spans="1:19" x14ac:dyDescent="0.3">
      <c r="A80">
        <f>RANK(S80,S$2:S$99,1)</f>
        <v>79</v>
      </c>
      <c r="C80" t="s">
        <v>90</v>
      </c>
      <c r="H80">
        <v>15</v>
      </c>
      <c r="I80">
        <v>14</v>
      </c>
      <c r="J80">
        <f t="shared" si="5"/>
        <v>1</v>
      </c>
      <c r="K80" s="2">
        <f t="shared" si="6"/>
        <v>0.93333333333333335</v>
      </c>
      <c r="L80">
        <v>306</v>
      </c>
      <c r="M80" s="6">
        <v>15.357142857142858</v>
      </c>
      <c r="N80" s="6">
        <v>10876.763099999998</v>
      </c>
      <c r="O80" s="2"/>
      <c r="P80" s="2"/>
      <c r="Q80">
        <f t="shared" si="7"/>
        <v>78</v>
      </c>
      <c r="R80">
        <f t="shared" si="9"/>
        <v>64</v>
      </c>
      <c r="S80">
        <f t="shared" si="8"/>
        <v>142</v>
      </c>
    </row>
    <row r="81" spans="1:19" x14ac:dyDescent="0.3">
      <c r="A81">
        <f>RANK(S81,S$2:S$99,1)</f>
        <v>80</v>
      </c>
      <c r="C81" t="s">
        <v>91</v>
      </c>
      <c r="H81">
        <v>2</v>
      </c>
      <c r="I81">
        <v>2</v>
      </c>
      <c r="J81">
        <f t="shared" si="5"/>
        <v>0</v>
      </c>
      <c r="K81" s="2">
        <f t="shared" si="6"/>
        <v>1</v>
      </c>
      <c r="L81">
        <v>34</v>
      </c>
      <c r="M81" s="6">
        <v>14</v>
      </c>
      <c r="N81" s="6">
        <v>480.43</v>
      </c>
      <c r="O81" s="2"/>
      <c r="P81" s="2"/>
      <c r="Q81">
        <f t="shared" si="7"/>
        <v>94</v>
      </c>
      <c r="R81">
        <f t="shared" si="9"/>
        <v>49</v>
      </c>
      <c r="S81">
        <f t="shared" si="8"/>
        <v>143</v>
      </c>
    </row>
    <row r="82" spans="1:19" x14ac:dyDescent="0.3">
      <c r="A82">
        <f>RANK(S82,S$2:S$99,1)</f>
        <v>80</v>
      </c>
      <c r="C82" t="s">
        <v>92</v>
      </c>
      <c r="H82">
        <v>114</v>
      </c>
      <c r="I82">
        <v>104</v>
      </c>
      <c r="J82">
        <f t="shared" si="5"/>
        <v>10</v>
      </c>
      <c r="K82" s="2">
        <f t="shared" si="6"/>
        <v>0.91228070175438591</v>
      </c>
      <c r="L82">
        <v>2705</v>
      </c>
      <c r="M82" s="6">
        <v>17.403846153846153</v>
      </c>
      <c r="N82" s="6">
        <v>145444.22999999998</v>
      </c>
      <c r="O82" s="2"/>
      <c r="P82" s="2"/>
      <c r="Q82">
        <f t="shared" si="7"/>
        <v>64</v>
      </c>
      <c r="R82">
        <f t="shared" si="9"/>
        <v>79</v>
      </c>
      <c r="S82">
        <f t="shared" si="8"/>
        <v>143</v>
      </c>
    </row>
    <row r="83" spans="1:19" x14ac:dyDescent="0.3">
      <c r="A83">
        <f>RANK(S83,S$2:S$99,1)</f>
        <v>82</v>
      </c>
      <c r="C83" t="s">
        <v>93</v>
      </c>
      <c r="H83">
        <v>275</v>
      </c>
      <c r="I83">
        <v>256</v>
      </c>
      <c r="J83">
        <f t="shared" si="5"/>
        <v>19</v>
      </c>
      <c r="K83" s="2">
        <f t="shared" si="6"/>
        <v>0.93090909090909091</v>
      </c>
      <c r="L83">
        <v>6074</v>
      </c>
      <c r="M83" s="6">
        <v>15.90625</v>
      </c>
      <c r="N83" s="6">
        <v>266695.68000000005</v>
      </c>
      <c r="O83" s="2"/>
      <c r="P83" s="2"/>
      <c r="Q83">
        <f t="shared" si="7"/>
        <v>77</v>
      </c>
      <c r="R83">
        <f t="shared" si="9"/>
        <v>67</v>
      </c>
      <c r="S83">
        <f t="shared" si="8"/>
        <v>144</v>
      </c>
    </row>
    <row r="84" spans="1:19" x14ac:dyDescent="0.3">
      <c r="A84">
        <f>RANK(S84,S$2:S$99,1)</f>
        <v>82</v>
      </c>
      <c r="C84" t="s">
        <v>94</v>
      </c>
      <c r="H84">
        <v>254</v>
      </c>
      <c r="I84">
        <v>235</v>
      </c>
      <c r="J84">
        <f t="shared" si="5"/>
        <v>19</v>
      </c>
      <c r="K84" s="2">
        <f t="shared" si="6"/>
        <v>0.92519685039370081</v>
      </c>
      <c r="L84">
        <v>5097</v>
      </c>
      <c r="M84" s="6">
        <v>16.187234042553193</v>
      </c>
      <c r="N84" s="6">
        <v>214477.81399999984</v>
      </c>
      <c r="O84" s="2"/>
      <c r="P84" s="2"/>
      <c r="Q84">
        <f t="shared" si="7"/>
        <v>73</v>
      </c>
      <c r="R84">
        <f t="shared" si="9"/>
        <v>71</v>
      </c>
      <c r="S84">
        <f t="shared" si="8"/>
        <v>144</v>
      </c>
    </row>
    <row r="85" spans="1:19" x14ac:dyDescent="0.3">
      <c r="A85">
        <f>RANK(S85,S$2:S$99,1)</f>
        <v>82</v>
      </c>
      <c r="C85" t="s">
        <v>95</v>
      </c>
      <c r="H85">
        <v>131</v>
      </c>
      <c r="I85">
        <v>120</v>
      </c>
      <c r="J85">
        <f t="shared" si="5"/>
        <v>11</v>
      </c>
      <c r="K85" s="2">
        <f t="shared" si="6"/>
        <v>0.91603053435114501</v>
      </c>
      <c r="L85">
        <v>2842</v>
      </c>
      <c r="M85" s="6">
        <v>16.883333333333333</v>
      </c>
      <c r="N85" s="6">
        <v>96508.76999999999</v>
      </c>
      <c r="O85" s="2"/>
      <c r="P85" s="2"/>
      <c r="Q85">
        <f t="shared" si="7"/>
        <v>67</v>
      </c>
      <c r="R85">
        <f t="shared" si="9"/>
        <v>77</v>
      </c>
      <c r="S85">
        <f t="shared" si="8"/>
        <v>144</v>
      </c>
    </row>
    <row r="86" spans="1:19" x14ac:dyDescent="0.3">
      <c r="A86">
        <f>RANK(S86,S$2:S$99,1)</f>
        <v>85</v>
      </c>
      <c r="C86" t="s">
        <v>96</v>
      </c>
      <c r="H86">
        <v>115</v>
      </c>
      <c r="I86">
        <v>106</v>
      </c>
      <c r="J86">
        <f t="shared" si="5"/>
        <v>9</v>
      </c>
      <c r="K86" s="2">
        <f t="shared" si="6"/>
        <v>0.92173913043478262</v>
      </c>
      <c r="L86">
        <v>2531</v>
      </c>
      <c r="M86" s="6">
        <v>17.339622641509433</v>
      </c>
      <c r="N86" s="6">
        <v>114028.35499999995</v>
      </c>
      <c r="O86" s="2"/>
      <c r="P86" s="2"/>
      <c r="Q86">
        <f t="shared" si="7"/>
        <v>70</v>
      </c>
      <c r="R86">
        <f t="shared" si="9"/>
        <v>78</v>
      </c>
      <c r="S86">
        <f t="shared" si="8"/>
        <v>148</v>
      </c>
    </row>
    <row r="87" spans="1:19" x14ac:dyDescent="0.3">
      <c r="A87">
        <f>RANK(S87,S$2:S$99,1)</f>
        <v>86</v>
      </c>
      <c r="C87" t="s">
        <v>97</v>
      </c>
      <c r="H87">
        <v>219</v>
      </c>
      <c r="I87">
        <v>203</v>
      </c>
      <c r="J87">
        <f t="shared" si="5"/>
        <v>16</v>
      </c>
      <c r="K87" s="2">
        <f t="shared" si="6"/>
        <v>0.9269406392694064</v>
      </c>
      <c r="L87">
        <v>4818</v>
      </c>
      <c r="M87" s="6">
        <v>16.871921182266011</v>
      </c>
      <c r="N87" s="6">
        <v>211703.42190000004</v>
      </c>
      <c r="O87" s="2"/>
      <c r="P87" s="2"/>
      <c r="Q87">
        <f t="shared" si="7"/>
        <v>74</v>
      </c>
      <c r="R87">
        <f t="shared" si="9"/>
        <v>76</v>
      </c>
      <c r="S87">
        <f t="shared" si="8"/>
        <v>150</v>
      </c>
    </row>
    <row r="88" spans="1:19" x14ac:dyDescent="0.3">
      <c r="A88">
        <f>RANK(S88,S$2:S$99,1)</f>
        <v>87</v>
      </c>
      <c r="C88" t="s">
        <v>98</v>
      </c>
      <c r="H88">
        <v>3</v>
      </c>
      <c r="I88">
        <v>3</v>
      </c>
      <c r="J88">
        <f t="shared" si="5"/>
        <v>0</v>
      </c>
      <c r="K88" s="2">
        <f t="shared" si="6"/>
        <v>1</v>
      </c>
      <c r="L88">
        <v>56</v>
      </c>
      <c r="M88" s="6">
        <v>15</v>
      </c>
      <c r="N88" s="6">
        <v>2899.3908600000004</v>
      </c>
      <c r="O88" s="2"/>
      <c r="P88" s="2"/>
      <c r="Q88">
        <f t="shared" si="7"/>
        <v>94</v>
      </c>
      <c r="R88">
        <f t="shared" si="9"/>
        <v>60</v>
      </c>
      <c r="S88">
        <f t="shared" si="8"/>
        <v>154</v>
      </c>
    </row>
    <row r="89" spans="1:19" x14ac:dyDescent="0.3">
      <c r="A89">
        <f>RANK(S89,S$2:S$99,1)</f>
        <v>87</v>
      </c>
      <c r="C89" t="s">
        <v>99</v>
      </c>
      <c r="H89">
        <v>129</v>
      </c>
      <c r="I89">
        <v>119</v>
      </c>
      <c r="J89">
        <f t="shared" si="5"/>
        <v>10</v>
      </c>
      <c r="K89" s="2">
        <f t="shared" si="6"/>
        <v>0.92248062015503873</v>
      </c>
      <c r="L89">
        <v>3046</v>
      </c>
      <c r="M89" s="6">
        <v>18.478991596638654</v>
      </c>
      <c r="N89" s="6">
        <v>206967.56000000003</v>
      </c>
      <c r="O89" s="2"/>
      <c r="P89" s="2"/>
      <c r="Q89">
        <f t="shared" si="7"/>
        <v>71</v>
      </c>
      <c r="R89">
        <f t="shared" si="9"/>
        <v>83</v>
      </c>
      <c r="S89">
        <f t="shared" si="8"/>
        <v>154</v>
      </c>
    </row>
    <row r="90" spans="1:19" x14ac:dyDescent="0.3">
      <c r="A90">
        <f>RANK(S90,S$2:S$99,1)</f>
        <v>89</v>
      </c>
      <c r="C90" t="s">
        <v>100</v>
      </c>
      <c r="H90">
        <v>189</v>
      </c>
      <c r="I90">
        <v>180</v>
      </c>
      <c r="J90">
        <f t="shared" si="5"/>
        <v>9</v>
      </c>
      <c r="K90" s="2">
        <f t="shared" si="6"/>
        <v>0.95238095238095233</v>
      </c>
      <c r="L90">
        <v>4173</v>
      </c>
      <c r="M90" s="6">
        <v>16.172222222222221</v>
      </c>
      <c r="N90" s="6">
        <v>162235.60679999995</v>
      </c>
      <c r="O90" s="2"/>
      <c r="P90" s="2"/>
      <c r="Q90">
        <f t="shared" si="7"/>
        <v>87</v>
      </c>
      <c r="R90">
        <f t="shared" si="9"/>
        <v>70</v>
      </c>
      <c r="S90">
        <f t="shared" si="8"/>
        <v>157</v>
      </c>
    </row>
    <row r="91" spans="1:19" x14ac:dyDescent="0.3">
      <c r="A91">
        <f>RANK(S91,S$2:S$99,1)</f>
        <v>90</v>
      </c>
      <c r="C91" t="s">
        <v>101</v>
      </c>
      <c r="H91">
        <v>285</v>
      </c>
      <c r="I91">
        <v>266</v>
      </c>
      <c r="J91">
        <f t="shared" si="5"/>
        <v>19</v>
      </c>
      <c r="K91" s="2">
        <f t="shared" si="6"/>
        <v>0.93333333333333335</v>
      </c>
      <c r="L91">
        <v>6604</v>
      </c>
      <c r="M91" s="6">
        <v>17.748120300751879</v>
      </c>
      <c r="N91" s="6">
        <v>304378.59639999992</v>
      </c>
      <c r="O91" s="2"/>
      <c r="P91" s="2"/>
      <c r="Q91">
        <f t="shared" si="7"/>
        <v>78</v>
      </c>
      <c r="R91">
        <f t="shared" si="9"/>
        <v>80</v>
      </c>
      <c r="S91">
        <f t="shared" si="8"/>
        <v>158</v>
      </c>
    </row>
    <row r="92" spans="1:19" x14ac:dyDescent="0.3">
      <c r="A92">
        <f>RANK(S92,S$2:S$99,1)</f>
        <v>91</v>
      </c>
      <c r="C92" t="s">
        <v>102</v>
      </c>
      <c r="H92">
        <v>190</v>
      </c>
      <c r="I92">
        <v>180</v>
      </c>
      <c r="J92">
        <f t="shared" si="5"/>
        <v>10</v>
      </c>
      <c r="K92" s="2">
        <f t="shared" si="6"/>
        <v>0.94736842105263153</v>
      </c>
      <c r="L92">
        <v>4395</v>
      </c>
      <c r="M92" s="6">
        <v>16.638888888888889</v>
      </c>
      <c r="N92" s="6">
        <v>213172.05529999998</v>
      </c>
      <c r="O92" s="2"/>
      <c r="P92" s="2"/>
      <c r="Q92">
        <f t="shared" si="7"/>
        <v>84</v>
      </c>
      <c r="R92">
        <f t="shared" si="9"/>
        <v>75</v>
      </c>
      <c r="S92">
        <f t="shared" si="8"/>
        <v>159</v>
      </c>
    </row>
    <row r="93" spans="1:19" x14ac:dyDescent="0.3">
      <c r="A93">
        <f>RANK(S93,S$2:S$99,1)</f>
        <v>92</v>
      </c>
      <c r="C93" t="s">
        <v>103</v>
      </c>
      <c r="H93">
        <v>222</v>
      </c>
      <c r="I93">
        <v>208</v>
      </c>
      <c r="J93">
        <f t="shared" si="5"/>
        <v>14</v>
      </c>
      <c r="K93" s="2">
        <f t="shared" si="6"/>
        <v>0.93693693693693691</v>
      </c>
      <c r="L93">
        <v>5305</v>
      </c>
      <c r="M93" s="6">
        <v>18.509615384615383</v>
      </c>
      <c r="N93" s="6">
        <v>245896.87000000005</v>
      </c>
      <c r="O93" s="2"/>
      <c r="P93" s="2"/>
      <c r="Q93">
        <f t="shared" si="7"/>
        <v>82</v>
      </c>
      <c r="R93">
        <f t="shared" si="9"/>
        <v>84</v>
      </c>
      <c r="S93">
        <f t="shared" si="8"/>
        <v>166</v>
      </c>
    </row>
    <row r="94" spans="1:19" x14ac:dyDescent="0.3">
      <c r="A94">
        <f>RANK(S94,S$2:S$99,1)</f>
        <v>93</v>
      </c>
      <c r="C94" t="s">
        <v>104</v>
      </c>
      <c r="H94">
        <v>232</v>
      </c>
      <c r="I94">
        <v>220</v>
      </c>
      <c r="J94">
        <f t="shared" si="5"/>
        <v>12</v>
      </c>
      <c r="K94" s="2">
        <f t="shared" si="6"/>
        <v>0.94827586206896552</v>
      </c>
      <c r="L94">
        <v>5781</v>
      </c>
      <c r="M94" s="6">
        <v>18.618181818181817</v>
      </c>
      <c r="N94" s="6">
        <v>320138.61000000016</v>
      </c>
      <c r="O94" s="2"/>
      <c r="P94" s="2"/>
      <c r="Q94">
        <f t="shared" si="7"/>
        <v>85</v>
      </c>
      <c r="R94">
        <f t="shared" si="9"/>
        <v>86</v>
      </c>
      <c r="S94">
        <f t="shared" si="8"/>
        <v>171</v>
      </c>
    </row>
    <row r="95" spans="1:19" x14ac:dyDescent="0.3">
      <c r="A95">
        <f>RANK(S95,S$2:S$99,1)</f>
        <v>94</v>
      </c>
      <c r="C95" t="s">
        <v>105</v>
      </c>
      <c r="H95">
        <v>87</v>
      </c>
      <c r="I95">
        <v>83</v>
      </c>
      <c r="J95">
        <f t="shared" si="5"/>
        <v>4</v>
      </c>
      <c r="K95" s="2">
        <f t="shared" si="6"/>
        <v>0.95402298850574707</v>
      </c>
      <c r="L95">
        <v>2178</v>
      </c>
      <c r="M95" s="6">
        <v>18.590361445783131</v>
      </c>
      <c r="N95" s="6">
        <v>126315.01</v>
      </c>
      <c r="O95" s="2"/>
      <c r="P95" s="2"/>
      <c r="Q95">
        <f t="shared" si="7"/>
        <v>88</v>
      </c>
      <c r="R95">
        <f t="shared" si="9"/>
        <v>85</v>
      </c>
      <c r="S95">
        <f t="shared" si="8"/>
        <v>173</v>
      </c>
    </row>
    <row r="96" spans="1:19" x14ac:dyDescent="0.3">
      <c r="A96">
        <f>RANK(S96,S$2:S$99,1)</f>
        <v>95</v>
      </c>
      <c r="C96" t="s">
        <v>106</v>
      </c>
      <c r="H96">
        <v>320</v>
      </c>
      <c r="I96">
        <v>304</v>
      </c>
      <c r="J96">
        <f t="shared" si="5"/>
        <v>16</v>
      </c>
      <c r="K96" s="2">
        <f t="shared" si="6"/>
        <v>0.95</v>
      </c>
      <c r="L96">
        <v>9180</v>
      </c>
      <c r="M96" s="6">
        <v>21.506578947368421</v>
      </c>
      <c r="N96" s="6">
        <v>499817.24</v>
      </c>
      <c r="O96" s="2"/>
      <c r="P96" s="2"/>
      <c r="Q96">
        <f t="shared" si="7"/>
        <v>86</v>
      </c>
      <c r="R96">
        <f t="shared" si="9"/>
        <v>89</v>
      </c>
      <c r="S96">
        <f t="shared" si="8"/>
        <v>175</v>
      </c>
    </row>
    <row r="97" spans="1:19" x14ac:dyDescent="0.3">
      <c r="A97">
        <f>RANK(S97,S$2:S$99,1)</f>
        <v>96</v>
      </c>
      <c r="C97" t="s">
        <v>107</v>
      </c>
      <c r="H97">
        <v>53</v>
      </c>
      <c r="I97">
        <v>51</v>
      </c>
      <c r="J97">
        <f t="shared" si="5"/>
        <v>2</v>
      </c>
      <c r="K97" s="2">
        <f t="shared" si="6"/>
        <v>0.96226415094339623</v>
      </c>
      <c r="L97">
        <v>1769</v>
      </c>
      <c r="M97" s="6">
        <v>22.137254901960784</v>
      </c>
      <c r="N97" s="6">
        <v>50274.829999999994</v>
      </c>
      <c r="O97" s="2"/>
      <c r="P97" s="2"/>
      <c r="Q97">
        <f t="shared" si="7"/>
        <v>90</v>
      </c>
      <c r="R97">
        <f t="shared" si="9"/>
        <v>90</v>
      </c>
      <c r="S97">
        <f t="shared" si="8"/>
        <v>180</v>
      </c>
    </row>
    <row r="98" spans="1:19" x14ac:dyDescent="0.3">
      <c r="A98">
        <f>RANK(S98,S$2:S$99,1)</f>
        <v>97</v>
      </c>
      <c r="C98" t="s">
        <v>108</v>
      </c>
      <c r="H98">
        <v>100</v>
      </c>
      <c r="I98">
        <v>97</v>
      </c>
      <c r="J98">
        <f t="shared" si="5"/>
        <v>3</v>
      </c>
      <c r="K98" s="2">
        <f t="shared" si="6"/>
        <v>0.97</v>
      </c>
      <c r="L98">
        <v>2732</v>
      </c>
      <c r="M98" s="6">
        <v>20.154639175257731</v>
      </c>
      <c r="N98" s="6">
        <v>140438.43999999997</v>
      </c>
      <c r="O98" s="2"/>
      <c r="P98" s="2"/>
      <c r="Q98">
        <f t="shared" si="7"/>
        <v>93</v>
      </c>
      <c r="R98">
        <f t="shared" si="9"/>
        <v>88</v>
      </c>
      <c r="S98">
        <f t="shared" si="8"/>
        <v>181</v>
      </c>
    </row>
    <row r="99" spans="1:19" x14ac:dyDescent="0.3">
      <c r="A99">
        <f>RANK(S99,S$2:S$99,1)</f>
        <v>98</v>
      </c>
      <c r="C99" t="s">
        <v>109</v>
      </c>
      <c r="H99">
        <v>270</v>
      </c>
      <c r="I99">
        <v>260</v>
      </c>
      <c r="J99">
        <f t="shared" si="5"/>
        <v>10</v>
      </c>
      <c r="K99" s="2">
        <f t="shared" si="6"/>
        <v>0.96296296296296291</v>
      </c>
      <c r="L99">
        <v>8269</v>
      </c>
      <c r="M99" s="6">
        <v>23</v>
      </c>
      <c r="N99" s="6">
        <v>557415.60999999975</v>
      </c>
      <c r="O99" s="2"/>
      <c r="P99" s="2"/>
      <c r="Q99">
        <f t="shared" si="7"/>
        <v>91</v>
      </c>
      <c r="R99">
        <f t="shared" si="9"/>
        <v>91</v>
      </c>
      <c r="S99">
        <f t="shared" si="8"/>
        <v>182</v>
      </c>
    </row>
    <row r="100" spans="1:19" x14ac:dyDescent="0.3">
      <c r="H100">
        <f t="shared" ref="E100:N100" si="10">SUM(H2:H99)</f>
        <v>17528</v>
      </c>
      <c r="I100">
        <f t="shared" si="10"/>
        <v>15240</v>
      </c>
      <c r="J100">
        <f t="shared" si="10"/>
        <v>2288</v>
      </c>
      <c r="K100" s="2">
        <f t="shared" si="6"/>
        <v>0.8694659972615244</v>
      </c>
      <c r="L100">
        <f t="shared" si="10"/>
        <v>307511</v>
      </c>
      <c r="M100" s="1"/>
      <c r="N100">
        <f t="shared" si="10"/>
        <v>13960583.086815996</v>
      </c>
      <c r="O100" s="2"/>
      <c r="P100" s="2"/>
    </row>
    <row r="101" spans="1:19" x14ac:dyDescent="0.3">
      <c r="M101" s="1"/>
      <c r="N10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Kjeld Hansen</dc:creator>
  <cp:lastModifiedBy>Kjeld Hansen</cp:lastModifiedBy>
  <dcterms:created xsi:type="dcterms:W3CDTF">2024-04-24T05:08:56Z</dcterms:created>
  <dcterms:modified xsi:type="dcterms:W3CDTF">2024-04-24T05:12:32Z</dcterms:modified>
</cp:coreProperties>
</file>