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osk\OneDrive - Danmarks Eksport- og Investeringsfond\Analyse og Strategi\Analyser (egne)\Iværksætteranalyser\Iværksætteranalyse 2024\"/>
    </mc:Choice>
  </mc:AlternateContent>
  <xr:revisionPtr revIDLastSave="0" documentId="8_{9A7B0770-F44B-43AD-8BC6-D73D4A9B16DE}" xr6:coauthVersionLast="47" xr6:coauthVersionMax="47" xr10:uidLastSave="{00000000-0000-0000-0000-000000000000}"/>
  <bookViews>
    <workbookView xWindow="-120" yWindow="-120" windowWidth="29040" windowHeight="15720" xr2:uid="{6BF27C8E-B75E-4A35-87EF-E18A29F248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5" i="1" l="1"/>
  <c r="P104" i="1"/>
  <c r="O104" i="1"/>
  <c r="N104" i="1"/>
  <c r="M104" i="1"/>
  <c r="Q104" i="1" s="1"/>
  <c r="L104" i="1"/>
  <c r="P103" i="1"/>
  <c r="O103" i="1"/>
  <c r="N103" i="1"/>
  <c r="M103" i="1"/>
  <c r="L103" i="1"/>
  <c r="Q103" i="1" s="1"/>
  <c r="P102" i="1"/>
  <c r="O102" i="1"/>
  <c r="N102" i="1"/>
  <c r="M102" i="1"/>
  <c r="Q102" i="1" s="1"/>
  <c r="L102" i="1"/>
  <c r="P101" i="1"/>
  <c r="O101" i="1"/>
  <c r="N101" i="1"/>
  <c r="M101" i="1"/>
  <c r="L101" i="1"/>
  <c r="Q101" i="1" s="1"/>
  <c r="P100" i="1"/>
  <c r="O100" i="1"/>
  <c r="N100" i="1"/>
  <c r="M100" i="1"/>
  <c r="Q100" i="1" s="1"/>
  <c r="L100" i="1"/>
  <c r="P99" i="1"/>
  <c r="O99" i="1"/>
  <c r="N99" i="1"/>
  <c r="M99" i="1"/>
  <c r="L99" i="1"/>
  <c r="Q99" i="1" s="1"/>
  <c r="P98" i="1"/>
  <c r="O98" i="1"/>
  <c r="N98" i="1"/>
  <c r="M98" i="1"/>
  <c r="Q98" i="1" s="1"/>
  <c r="L98" i="1"/>
  <c r="P97" i="1"/>
  <c r="O97" i="1"/>
  <c r="N97" i="1"/>
  <c r="M97" i="1"/>
  <c r="L97" i="1"/>
  <c r="Q97" i="1" s="1"/>
  <c r="P96" i="1"/>
  <c r="O96" i="1"/>
  <c r="N96" i="1"/>
  <c r="M96" i="1"/>
  <c r="Q96" i="1" s="1"/>
  <c r="L96" i="1"/>
  <c r="P95" i="1"/>
  <c r="O95" i="1"/>
  <c r="N95" i="1"/>
  <c r="M95" i="1"/>
  <c r="L95" i="1"/>
  <c r="Q95" i="1" s="1"/>
  <c r="P94" i="1"/>
  <c r="O94" i="1"/>
  <c r="N94" i="1"/>
  <c r="M94" i="1"/>
  <c r="Q94" i="1" s="1"/>
  <c r="L94" i="1"/>
  <c r="P93" i="1"/>
  <c r="O93" i="1"/>
  <c r="N93" i="1"/>
  <c r="M93" i="1"/>
  <c r="L93" i="1"/>
  <c r="Q93" i="1" s="1"/>
  <c r="P92" i="1"/>
  <c r="O92" i="1"/>
  <c r="N92" i="1"/>
  <c r="M92" i="1"/>
  <c r="Q92" i="1" s="1"/>
  <c r="L92" i="1"/>
  <c r="P91" i="1"/>
  <c r="O91" i="1"/>
  <c r="N91" i="1"/>
  <c r="M91" i="1"/>
  <c r="L91" i="1"/>
  <c r="Q91" i="1" s="1"/>
  <c r="P90" i="1"/>
  <c r="O90" i="1"/>
  <c r="N90" i="1"/>
  <c r="M90" i="1"/>
  <c r="Q90" i="1" s="1"/>
  <c r="L90" i="1"/>
  <c r="P89" i="1"/>
  <c r="O89" i="1"/>
  <c r="N89" i="1"/>
  <c r="M89" i="1"/>
  <c r="L89" i="1"/>
  <c r="Q89" i="1" s="1"/>
  <c r="P88" i="1"/>
  <c r="O88" i="1"/>
  <c r="N88" i="1"/>
  <c r="M88" i="1"/>
  <c r="Q88" i="1" s="1"/>
  <c r="L88" i="1"/>
  <c r="P87" i="1"/>
  <c r="O87" i="1"/>
  <c r="N87" i="1"/>
  <c r="M87" i="1"/>
  <c r="L87" i="1"/>
  <c r="Q87" i="1" s="1"/>
  <c r="P86" i="1"/>
  <c r="O86" i="1"/>
  <c r="N86" i="1"/>
  <c r="M86" i="1"/>
  <c r="Q86" i="1" s="1"/>
  <c r="L86" i="1"/>
  <c r="P85" i="1"/>
  <c r="O85" i="1"/>
  <c r="N85" i="1"/>
  <c r="M85" i="1"/>
  <c r="L85" i="1"/>
  <c r="Q85" i="1" s="1"/>
  <c r="P84" i="1"/>
  <c r="O84" i="1"/>
  <c r="N84" i="1"/>
  <c r="M84" i="1"/>
  <c r="Q84" i="1" s="1"/>
  <c r="L84" i="1"/>
  <c r="P83" i="1"/>
  <c r="O83" i="1"/>
  <c r="N83" i="1"/>
  <c r="M83" i="1"/>
  <c r="L83" i="1"/>
  <c r="Q83" i="1" s="1"/>
  <c r="P82" i="1"/>
  <c r="O82" i="1"/>
  <c r="N82" i="1"/>
  <c r="M82" i="1"/>
  <c r="Q82" i="1" s="1"/>
  <c r="L82" i="1"/>
  <c r="P81" i="1"/>
  <c r="O81" i="1"/>
  <c r="N81" i="1"/>
  <c r="M81" i="1"/>
  <c r="L81" i="1"/>
  <c r="Q81" i="1" s="1"/>
  <c r="P80" i="1"/>
  <c r="O80" i="1"/>
  <c r="N80" i="1"/>
  <c r="M80" i="1"/>
  <c r="Q80" i="1" s="1"/>
  <c r="L80" i="1"/>
  <c r="P79" i="1"/>
  <c r="O79" i="1"/>
  <c r="N79" i="1"/>
  <c r="M79" i="1"/>
  <c r="L79" i="1"/>
  <c r="Q79" i="1" s="1"/>
  <c r="P78" i="1"/>
  <c r="O78" i="1"/>
  <c r="N78" i="1"/>
  <c r="M78" i="1"/>
  <c r="Q78" i="1" s="1"/>
  <c r="L78" i="1"/>
  <c r="P77" i="1"/>
  <c r="O77" i="1"/>
  <c r="N77" i="1"/>
  <c r="M77" i="1"/>
  <c r="L77" i="1"/>
  <c r="Q77" i="1" s="1"/>
  <c r="P76" i="1"/>
  <c r="O76" i="1"/>
  <c r="N76" i="1"/>
  <c r="M76" i="1"/>
  <c r="Q76" i="1" s="1"/>
  <c r="L76" i="1"/>
  <c r="P75" i="1"/>
  <c r="O75" i="1"/>
  <c r="N75" i="1"/>
  <c r="M75" i="1"/>
  <c r="L75" i="1"/>
  <c r="Q75" i="1" s="1"/>
  <c r="P74" i="1"/>
  <c r="O74" i="1"/>
  <c r="N74" i="1"/>
  <c r="M74" i="1"/>
  <c r="Q74" i="1" s="1"/>
  <c r="L74" i="1"/>
  <c r="P73" i="1"/>
  <c r="O73" i="1"/>
  <c r="N73" i="1"/>
  <c r="M73" i="1"/>
  <c r="L73" i="1"/>
  <c r="Q73" i="1" s="1"/>
  <c r="P72" i="1"/>
  <c r="O72" i="1"/>
  <c r="N72" i="1"/>
  <c r="M72" i="1"/>
  <c r="Q72" i="1" s="1"/>
  <c r="L72" i="1"/>
  <c r="P71" i="1"/>
  <c r="O71" i="1"/>
  <c r="N71" i="1"/>
  <c r="M71" i="1"/>
  <c r="L71" i="1"/>
  <c r="Q71" i="1" s="1"/>
  <c r="P70" i="1"/>
  <c r="O70" i="1"/>
  <c r="N70" i="1"/>
  <c r="M70" i="1"/>
  <c r="Q70" i="1" s="1"/>
  <c r="L70" i="1"/>
  <c r="P69" i="1"/>
  <c r="O69" i="1"/>
  <c r="N69" i="1"/>
  <c r="M69" i="1"/>
  <c r="L69" i="1"/>
  <c r="Q69" i="1" s="1"/>
  <c r="P68" i="1"/>
  <c r="O68" i="1"/>
  <c r="N68" i="1"/>
  <c r="M68" i="1"/>
  <c r="Q68" i="1" s="1"/>
  <c r="L68" i="1"/>
  <c r="P67" i="1"/>
  <c r="O67" i="1"/>
  <c r="N67" i="1"/>
  <c r="M67" i="1"/>
  <c r="L67" i="1"/>
  <c r="Q67" i="1" s="1"/>
  <c r="P66" i="1"/>
  <c r="O66" i="1"/>
  <c r="N66" i="1"/>
  <c r="M66" i="1"/>
  <c r="Q66" i="1" s="1"/>
  <c r="L66" i="1"/>
  <c r="P65" i="1"/>
  <c r="O65" i="1"/>
  <c r="N65" i="1"/>
  <c r="M65" i="1"/>
  <c r="L65" i="1"/>
  <c r="Q65" i="1" s="1"/>
  <c r="P64" i="1"/>
  <c r="O64" i="1"/>
  <c r="N64" i="1"/>
  <c r="M64" i="1"/>
  <c r="Q64" i="1" s="1"/>
  <c r="L64" i="1"/>
  <c r="P63" i="1"/>
  <c r="O63" i="1"/>
  <c r="N63" i="1"/>
  <c r="M63" i="1"/>
  <c r="L63" i="1"/>
  <c r="Q63" i="1" s="1"/>
  <c r="P62" i="1"/>
  <c r="O62" i="1"/>
  <c r="N62" i="1"/>
  <c r="M62" i="1"/>
  <c r="Q62" i="1" s="1"/>
  <c r="L62" i="1"/>
  <c r="P61" i="1"/>
  <c r="O61" i="1"/>
  <c r="N61" i="1"/>
  <c r="M61" i="1"/>
  <c r="L61" i="1"/>
  <c r="Q61" i="1" s="1"/>
  <c r="P60" i="1"/>
  <c r="O60" i="1"/>
  <c r="N60" i="1"/>
  <c r="M60" i="1"/>
  <c r="Q60" i="1" s="1"/>
  <c r="L60" i="1"/>
  <c r="P59" i="1"/>
  <c r="O59" i="1"/>
  <c r="N59" i="1"/>
  <c r="M59" i="1"/>
  <c r="L59" i="1"/>
  <c r="Q59" i="1" s="1"/>
  <c r="P58" i="1"/>
  <c r="O58" i="1"/>
  <c r="N58" i="1"/>
  <c r="M58" i="1"/>
  <c r="Q58" i="1" s="1"/>
  <c r="L58" i="1"/>
  <c r="P57" i="1"/>
  <c r="O57" i="1"/>
  <c r="N57" i="1"/>
  <c r="M57" i="1"/>
  <c r="L57" i="1"/>
  <c r="Q57" i="1" s="1"/>
  <c r="P56" i="1"/>
  <c r="O56" i="1"/>
  <c r="N56" i="1"/>
  <c r="M56" i="1"/>
  <c r="Q56" i="1" s="1"/>
  <c r="L56" i="1"/>
  <c r="P55" i="1"/>
  <c r="O55" i="1"/>
  <c r="N55" i="1"/>
  <c r="M55" i="1"/>
  <c r="L55" i="1"/>
  <c r="Q55" i="1" s="1"/>
  <c r="P54" i="1"/>
  <c r="O54" i="1"/>
  <c r="N54" i="1"/>
  <c r="M54" i="1"/>
  <c r="Q54" i="1" s="1"/>
  <c r="L54" i="1"/>
  <c r="P53" i="1"/>
  <c r="O53" i="1"/>
  <c r="N53" i="1"/>
  <c r="M53" i="1"/>
  <c r="L53" i="1"/>
  <c r="Q53" i="1" s="1"/>
  <c r="P52" i="1"/>
  <c r="O52" i="1"/>
  <c r="N52" i="1"/>
  <c r="M52" i="1"/>
  <c r="Q52" i="1" s="1"/>
  <c r="L52" i="1"/>
  <c r="P51" i="1"/>
  <c r="O51" i="1"/>
  <c r="N51" i="1"/>
  <c r="M51" i="1"/>
  <c r="L51" i="1"/>
  <c r="Q51" i="1" s="1"/>
  <c r="P50" i="1"/>
  <c r="O50" i="1"/>
  <c r="N50" i="1"/>
  <c r="M50" i="1"/>
  <c r="Q50" i="1" s="1"/>
  <c r="L50" i="1"/>
  <c r="P49" i="1"/>
  <c r="O49" i="1"/>
  <c r="N49" i="1"/>
  <c r="M49" i="1"/>
  <c r="L49" i="1"/>
  <c r="Q49" i="1" s="1"/>
  <c r="P48" i="1"/>
  <c r="O48" i="1"/>
  <c r="N48" i="1"/>
  <c r="M48" i="1"/>
  <c r="Q48" i="1" s="1"/>
  <c r="L48" i="1"/>
  <c r="P47" i="1"/>
  <c r="O47" i="1"/>
  <c r="N47" i="1"/>
  <c r="M47" i="1"/>
  <c r="L47" i="1"/>
  <c r="Q47" i="1" s="1"/>
  <c r="P46" i="1"/>
  <c r="O46" i="1"/>
  <c r="N46" i="1"/>
  <c r="M46" i="1"/>
  <c r="Q46" i="1" s="1"/>
  <c r="L46" i="1"/>
  <c r="P45" i="1"/>
  <c r="O45" i="1"/>
  <c r="N45" i="1"/>
  <c r="M45" i="1"/>
  <c r="L45" i="1"/>
  <c r="Q45" i="1" s="1"/>
  <c r="P44" i="1"/>
  <c r="O44" i="1"/>
  <c r="N44" i="1"/>
  <c r="M44" i="1"/>
  <c r="Q44" i="1" s="1"/>
  <c r="L44" i="1"/>
  <c r="P43" i="1"/>
  <c r="O43" i="1"/>
  <c r="N43" i="1"/>
  <c r="M43" i="1"/>
  <c r="L43" i="1"/>
  <c r="Q43" i="1" s="1"/>
  <c r="P42" i="1"/>
  <c r="O42" i="1"/>
  <c r="N42" i="1"/>
  <c r="M42" i="1"/>
  <c r="Q42" i="1" s="1"/>
  <c r="L42" i="1"/>
  <c r="P41" i="1"/>
  <c r="O41" i="1"/>
  <c r="N41" i="1"/>
  <c r="M41" i="1"/>
  <c r="L41" i="1"/>
  <c r="Q41" i="1" s="1"/>
  <c r="P40" i="1"/>
  <c r="O40" i="1"/>
  <c r="N40" i="1"/>
  <c r="M40" i="1"/>
  <c r="Q40" i="1" s="1"/>
  <c r="L40" i="1"/>
  <c r="P39" i="1"/>
  <c r="O39" i="1"/>
  <c r="N39" i="1"/>
  <c r="M39" i="1"/>
  <c r="L39" i="1"/>
  <c r="Q39" i="1" s="1"/>
  <c r="P38" i="1"/>
  <c r="O38" i="1"/>
  <c r="N38" i="1"/>
  <c r="M38" i="1"/>
  <c r="Q38" i="1" s="1"/>
  <c r="L38" i="1"/>
  <c r="P37" i="1"/>
  <c r="O37" i="1"/>
  <c r="N37" i="1"/>
  <c r="M37" i="1"/>
  <c r="L37" i="1"/>
  <c r="Q37" i="1" s="1"/>
  <c r="P36" i="1"/>
  <c r="O36" i="1"/>
  <c r="N36" i="1"/>
  <c r="M36" i="1"/>
  <c r="Q36" i="1" s="1"/>
  <c r="L36" i="1"/>
  <c r="P35" i="1"/>
  <c r="O35" i="1"/>
  <c r="N35" i="1"/>
  <c r="M35" i="1"/>
  <c r="L35" i="1"/>
  <c r="Q35" i="1" s="1"/>
  <c r="P34" i="1"/>
  <c r="O34" i="1"/>
  <c r="N34" i="1"/>
  <c r="M34" i="1"/>
  <c r="Q34" i="1" s="1"/>
  <c r="L34" i="1"/>
  <c r="P33" i="1"/>
  <c r="O33" i="1"/>
  <c r="N33" i="1"/>
  <c r="M33" i="1"/>
  <c r="L33" i="1"/>
  <c r="Q33" i="1" s="1"/>
  <c r="P32" i="1"/>
  <c r="O32" i="1"/>
  <c r="N32" i="1"/>
  <c r="M32" i="1"/>
  <c r="Q32" i="1" s="1"/>
  <c r="L32" i="1"/>
  <c r="P31" i="1"/>
  <c r="O31" i="1"/>
  <c r="N31" i="1"/>
  <c r="M31" i="1"/>
  <c r="L31" i="1"/>
  <c r="Q31" i="1" s="1"/>
  <c r="P30" i="1"/>
  <c r="O30" i="1"/>
  <c r="N30" i="1"/>
  <c r="M30" i="1"/>
  <c r="Q30" i="1" s="1"/>
  <c r="L30" i="1"/>
  <c r="P29" i="1"/>
  <c r="O29" i="1"/>
  <c r="N29" i="1"/>
  <c r="M29" i="1"/>
  <c r="L29" i="1"/>
  <c r="Q29" i="1" s="1"/>
  <c r="P28" i="1"/>
  <c r="O28" i="1"/>
  <c r="N28" i="1"/>
  <c r="M28" i="1"/>
  <c r="Q28" i="1" s="1"/>
  <c r="L28" i="1"/>
  <c r="P27" i="1"/>
  <c r="O27" i="1"/>
  <c r="N27" i="1"/>
  <c r="M27" i="1"/>
  <c r="L27" i="1"/>
  <c r="Q27" i="1" s="1"/>
  <c r="P26" i="1"/>
  <c r="O26" i="1"/>
  <c r="N26" i="1"/>
  <c r="M26" i="1"/>
  <c r="Q26" i="1" s="1"/>
  <c r="L26" i="1"/>
  <c r="P25" i="1"/>
  <c r="O25" i="1"/>
  <c r="N25" i="1"/>
  <c r="M25" i="1"/>
  <c r="L25" i="1"/>
  <c r="Q25" i="1" s="1"/>
  <c r="P24" i="1"/>
  <c r="O24" i="1"/>
  <c r="N24" i="1"/>
  <c r="M24" i="1"/>
  <c r="Q24" i="1" s="1"/>
  <c r="L24" i="1"/>
  <c r="P23" i="1"/>
  <c r="O23" i="1"/>
  <c r="N23" i="1"/>
  <c r="M23" i="1"/>
  <c r="L23" i="1"/>
  <c r="Q23" i="1" s="1"/>
  <c r="P22" i="1"/>
  <c r="O22" i="1"/>
  <c r="N22" i="1"/>
  <c r="M22" i="1"/>
  <c r="Q22" i="1" s="1"/>
  <c r="L22" i="1"/>
  <c r="P21" i="1"/>
  <c r="O21" i="1"/>
  <c r="N21" i="1"/>
  <c r="M21" i="1"/>
  <c r="L21" i="1"/>
  <c r="Q21" i="1" s="1"/>
  <c r="P20" i="1"/>
  <c r="O20" i="1"/>
  <c r="N20" i="1"/>
  <c r="M20" i="1"/>
  <c r="Q20" i="1" s="1"/>
  <c r="L20" i="1"/>
  <c r="P19" i="1"/>
  <c r="O19" i="1"/>
  <c r="N19" i="1"/>
  <c r="M19" i="1"/>
  <c r="L19" i="1"/>
  <c r="Q19" i="1" s="1"/>
  <c r="P18" i="1"/>
  <c r="O18" i="1"/>
  <c r="N18" i="1"/>
  <c r="M18" i="1"/>
  <c r="Q18" i="1" s="1"/>
  <c r="L18" i="1"/>
  <c r="P17" i="1"/>
  <c r="O17" i="1"/>
  <c r="N17" i="1"/>
  <c r="M17" i="1"/>
  <c r="L17" i="1"/>
  <c r="Q17" i="1" s="1"/>
  <c r="P16" i="1"/>
  <c r="O16" i="1"/>
  <c r="N16" i="1"/>
  <c r="M16" i="1"/>
  <c r="Q16" i="1" s="1"/>
  <c r="L16" i="1"/>
  <c r="P15" i="1"/>
  <c r="O15" i="1"/>
  <c r="N15" i="1"/>
  <c r="M15" i="1"/>
  <c r="L15" i="1"/>
  <c r="Q15" i="1" s="1"/>
  <c r="P14" i="1"/>
  <c r="O14" i="1"/>
  <c r="N14" i="1"/>
  <c r="M14" i="1"/>
  <c r="Q14" i="1" s="1"/>
  <c r="L14" i="1"/>
  <c r="P13" i="1"/>
  <c r="O13" i="1"/>
  <c r="N13" i="1"/>
  <c r="M13" i="1"/>
  <c r="L13" i="1"/>
  <c r="Q13" i="1" s="1"/>
  <c r="P12" i="1"/>
  <c r="O12" i="1"/>
  <c r="N12" i="1"/>
  <c r="M12" i="1"/>
  <c r="Q12" i="1" s="1"/>
  <c r="L12" i="1"/>
  <c r="P11" i="1"/>
  <c r="O11" i="1"/>
  <c r="N11" i="1"/>
  <c r="M11" i="1"/>
  <c r="L11" i="1"/>
  <c r="Q11" i="1" s="1"/>
  <c r="P10" i="1"/>
  <c r="O10" i="1"/>
  <c r="N10" i="1"/>
  <c r="M10" i="1"/>
  <c r="Q10" i="1" s="1"/>
  <c r="L10" i="1"/>
  <c r="P9" i="1"/>
  <c r="O9" i="1"/>
  <c r="N9" i="1"/>
  <c r="M9" i="1"/>
  <c r="L9" i="1"/>
  <c r="Q9" i="1" s="1"/>
  <c r="P8" i="1"/>
  <c r="O8" i="1"/>
  <c r="N8" i="1"/>
  <c r="M8" i="1"/>
  <c r="Q8" i="1" s="1"/>
  <c r="L8" i="1"/>
  <c r="P7" i="1"/>
  <c r="O7" i="1"/>
  <c r="N7" i="1"/>
  <c r="M7" i="1"/>
  <c r="L7" i="1"/>
  <c r="Q7" i="1" s="1"/>
</calcChain>
</file>

<file path=xl/sharedStrings.xml><?xml version="1.0" encoding="utf-8"?>
<sst xmlns="http://schemas.openxmlformats.org/spreadsheetml/2006/main" count="118" uniqueCount="118">
  <si>
    <t>Nystiftede virksomheder 2018 til 2024  - fordelt på kommuner</t>
  </si>
  <si>
    <t>Note: omfattede virksomhederstyper er A/S, ApS, Enkeltmandsvirksomheder ekskl. Holdingselskaber</t>
  </si>
  <si>
    <t>Kilde: CVR-registeret via LassoX</t>
  </si>
  <si>
    <t>Kommuner</t>
  </si>
  <si>
    <t>Antal nystiftede virksomheder 2020</t>
  </si>
  <si>
    <t>Antal nystiftede virksomheder 2021</t>
  </si>
  <si>
    <t>Antal nystiftede virksomheder 2022</t>
  </si>
  <si>
    <t>Antal nystiftede virksomheder 2023</t>
  </si>
  <si>
    <t>Antal nystiftede virksomheder 2024</t>
  </si>
  <si>
    <t>Antal indbyggere, 2020</t>
  </si>
  <si>
    <t>Antal indbyggere, 2021</t>
  </si>
  <si>
    <t>Antal indbyggere, 2022</t>
  </si>
  <si>
    <t>Antal indbyggere, 2023</t>
  </si>
  <si>
    <t>Antal indbyggere, 2024</t>
  </si>
  <si>
    <t>Andel af nystiftede virksomheder relativt til antal 1.000 indbyggere i kommunen, 2020</t>
  </si>
  <si>
    <t>Andel af nystiftede virksomheder relativt til antal 1.000 indbyggere i kommunen, 2021</t>
  </si>
  <si>
    <t>Andel af nystiftede virksomheder relativt til antal 1.000 indbyggere i kommunen, 2022</t>
  </si>
  <si>
    <t>Andel af nystiftede virksomheder relativt til antal 1.000 indbyggere i kommunen, 2023</t>
  </si>
  <si>
    <t>Andel af nystiftede virksomheder relativt til antal 1.000 indbyggere i kommunen, 2024</t>
  </si>
  <si>
    <t>Gns. 2020-2023</t>
  </si>
  <si>
    <t>Albertslund</t>
  </si>
  <si>
    <t>Allerød</t>
  </si>
  <si>
    <t>Assens</t>
  </si>
  <si>
    <t>Ballerup</t>
  </si>
  <si>
    <t>Billund</t>
  </si>
  <si>
    <t>Bornholms Regionskommune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</si>
  <si>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</si>
  <si>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</si>
  <si>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</si>
  <si>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</si>
  <si>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</si>
  <si>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</si>
  <si>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</si>
  <si>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</si>
  <si>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</si>
  <si>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</si>
  <si>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</si>
  <si>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</si>
  <si>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</si>
  <si>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</si>
  <si>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</si>
  <si>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</si>
  <si>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</si>
  <si>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</si>
  <si>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</si>
  <si>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</si>
  <si>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</si>
  <si>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</si>
  <si>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</si>
  <si>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</si>
  <si>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</si>
  <si>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</si>
  <si>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</si>
  <si>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</si>
  <si>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</si>
  <si>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</si>
  <si>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</si>
  <si>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</si>
  <si>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</si>
  <si>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Høje-Taastrup</t>
  </si>
  <si>
    <t>Hørsholm</t>
  </si>
  <si>
    <t>Ikast-Brande</t>
  </si>
  <si>
    <t>Ishøj</t>
  </si>
  <si>
    <t>Jammerbugt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</si>
  <si>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</si>
  <si>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</si>
  <si>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</si>
  <si>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</si>
  <si>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</si>
  <si>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</si>
  <si>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</si>
  <si>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</si>
  <si>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</si>
  <si>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</si>
  <si>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</si>
  <si>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</si>
  <si>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</si>
  <si>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</si>
  <si>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Norddjurs</t>
  </si>
  <si>
    <t>Nordfyns</t>
  </si>
  <si>
    <t>Nyborg</t>
  </si>
  <si>
    <t>Næstved</t>
  </si>
  <si>
    <t>Odder</t>
  </si>
  <si>
    <t>Odense</t>
  </si>
  <si>
    <t>Odsherrred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</si>
  <si>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</si>
  <si>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</si>
  <si>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</si>
  <si>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</si>
  <si>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</si>
  <si>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</si>
  <si>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</si>
  <si>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</si>
  <si>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</si>
  <si>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</si>
  <si>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</si>
  <si>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</si>
  <si>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</si>
  <si>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</si>
  <si>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</si>
  <si>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</si>
  <si>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</si>
  <si>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</si>
  <si>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</si>
  <si>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</si>
  <si>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</si>
  <si>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</si>
  <si>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</si>
  <si>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</si>
  <si>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</si>
  <si>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</si>
  <si>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</si>
  <si>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</si>
  <si>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</si>
  <si>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</si>
  <si>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</si>
  <si>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Aalborg</t>
  </si>
  <si>
    <t>Aarhus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</si>
</sst>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3">
    <font>
      <sz val="10"/>
      <name val="Eifont"/>
    </font>
    <font>
      <b/>
      <sz val="10"/>
      <name val="Eifont Display"/>
    </font>
    <font>
      <sz val="10"/>
      <color rgb="FF9C0006"/>
      <name val="Eifont"/>
    </font>
    <font>
      <sz val="10"/>
      <color rgb="FF006100"/>
      <name val="Eifont"/>
    </font>
    <font>
      <sz val="10"/>
      <color rgb="FF9C5700"/>
      <name val="Eifont"/>
    </font>
    <font>
      <b/>
      <sz val="10"/>
      <color rgb="FFFA7D00"/>
      <name val="Eifont"/>
    </font>
    <font>
      <b/>
      <sz val="10"/>
      <color theme="0"/>
      <name val="Eifont"/>
    </font>
    <font>
      <i/>
      <sz val="10"/>
      <color rgb="FF7F7F7F"/>
      <name val="Eifont"/>
    </font>
    <font>
      <sz val="10"/>
      <color rgb="FF3F3F76"/>
      <name val="Eifont"/>
    </font>
    <font>
      <sz val="10"/>
      <name val="Eifont"/>
    </font>
    <font>
      <sz val="18"/>
      <color theme="3"/>
      <name val="Eifont Display"/>
      <family val="2"/>
      <scheme val="major"/>
    </font>
    <font>
      <b/>
      <sz val="10"/>
      <color theme="1"/>
      <name val="Calibre"/>
      <family val="2"/>
    </font>
    <font>
      <b/>
      <sz val="10"/>
      <color rgb="FF3F3F3F"/>
      <name val="Eifont"/>
    </font>
    <font>
      <sz val="10"/>
      <color rgb="FFFA7D00"/>
      <name val="Eifont"/>
    </font>
    <font>
      <sz val="10"/>
      <color rgb="FFFF0000"/>
      <name val="Eifont"/>
    </font>
    <font>
      <sz val="10"/>
      <color theme="1"/>
      <name val="Eifont"/>
    </font>
    <font>
      <sz val="10"/>
      <color theme="0"/>
      <name val="Eifont"/>
    </font>
    <font>
      <b/>
      <sz val="18"/>
      <color theme="1"/>
      <name val="Eifont"/>
    </font>
    <font>
      <b/>
      <sz val="11"/>
      <color theme="1"/>
      <name val="Eifont"/>
    </font>
    <font>
      <sz val="11"/>
      <name val="Eifont"/>
    </font>
    <font>
      <i/>
      <sz val="11"/>
      <name val="Eifont"/>
    </font>
    <font>
      <b/>
      <sz val="11"/>
      <name val="Eifont"/>
    </font>
    <font>
      <sz val="11"/>
      <color theme="1"/>
      <name val="Eifont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/>
        <bgColor theme="4" tint="0.79998168889431442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2">
    <xf numFmtId="0" fontId="0" fillId="0" borderId="0"/>
    <xf numFmtId="0" fontId="1" fillId="0" borderId="0" applyNumberFormat="0" applyFill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4" borderId="0" applyNumberFormat="0" applyBorder="0" applyAlignment="0" applyProtection="0"/>
    <xf numFmtId="0" fontId="8" fillId="5" borderId="1" applyNumberFormat="0" applyAlignment="0" applyProtection="0"/>
    <xf numFmtId="0" fontId="5" fillId="6" borderId="1" applyNumberFormat="0" applyAlignment="0" applyProtection="0"/>
    <xf numFmtId="0" fontId="6" fillId="7" borderId="2" applyNumberFormat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12" fillId="6" borderId="3" applyNumberFormat="0" applyAlignment="0" applyProtection="0"/>
    <xf numFmtId="0" fontId="13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6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6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17" fillId="32" borderId="0" xfId="0" applyFont="1" applyFill="1"/>
    <xf numFmtId="0" fontId="18" fillId="32" borderId="0" xfId="0" applyFont="1" applyFill="1"/>
    <xf numFmtId="164" fontId="18" fillId="32" borderId="0" xfId="41" applyNumberFormat="1" applyFont="1" applyFill="1"/>
    <xf numFmtId="164" fontId="19" fillId="0" borderId="0" xfId="41" applyNumberFormat="1" applyFont="1"/>
    <xf numFmtId="0" fontId="19" fillId="0" borderId="0" xfId="0" applyFont="1"/>
    <xf numFmtId="0" fontId="18" fillId="0" borderId="0" xfId="0" applyFont="1" applyAlignment="1">
      <alignment horizontal="center"/>
    </xf>
    <xf numFmtId="164" fontId="18" fillId="0" borderId="0" xfId="41" applyNumberFormat="1" applyFont="1" applyAlignment="1">
      <alignment horizontal="center"/>
    </xf>
    <xf numFmtId="0" fontId="20" fillId="0" borderId="0" xfId="0" applyFont="1"/>
    <xf numFmtId="0" fontId="21" fillId="0" borderId="0" xfId="0" applyFont="1"/>
    <xf numFmtId="0" fontId="22" fillId="33" borderId="0" xfId="0" applyFont="1" applyFill="1"/>
    <xf numFmtId="0" fontId="18" fillId="33" borderId="0" xfId="0" applyFont="1" applyFill="1"/>
    <xf numFmtId="164" fontId="18" fillId="33" borderId="0" xfId="41" applyNumberFormat="1" applyFont="1" applyFill="1"/>
    <xf numFmtId="164" fontId="21" fillId="34" borderId="0" xfId="41" applyNumberFormat="1" applyFont="1" applyFill="1"/>
    <xf numFmtId="0" fontId="21" fillId="34" borderId="0" xfId="0" applyFont="1" applyFill="1"/>
    <xf numFmtId="0" fontId="19" fillId="34" borderId="0" xfId="0" applyFont="1" applyFill="1"/>
    <xf numFmtId="0" fontId="18" fillId="33" borderId="6" xfId="0" applyFont="1" applyFill="1" applyBorder="1" applyAlignment="1">
      <alignment horizontal="left"/>
    </xf>
    <xf numFmtId="0" fontId="18" fillId="33" borderId="0" xfId="0" applyFont="1" applyFill="1" applyAlignment="1">
      <alignment horizontal="left"/>
    </xf>
    <xf numFmtId="164" fontId="18" fillId="33" borderId="0" xfId="41" applyNumberFormat="1" applyFont="1" applyFill="1" applyBorder="1" applyAlignment="1">
      <alignment horizontal="left"/>
    </xf>
    <xf numFmtId="0" fontId="21" fillId="34" borderId="0" xfId="0" applyFont="1" applyFill="1" applyAlignment="1">
      <alignment horizontal="left"/>
    </xf>
    <xf numFmtId="164" fontId="19" fillId="0" borderId="0" xfId="0" applyNumberFormat="1" applyFont="1"/>
    <xf numFmtId="0" fontId="19" fillId="0" borderId="7" xfId="0" applyFont="1" applyBorder="1"/>
    <xf numFmtId="164" fontId="19" fillId="0" borderId="7" xfId="0" applyNumberFormat="1" applyFont="1" applyBorder="1"/>
    <xf numFmtId="164" fontId="19" fillId="0" borderId="0" xfId="41" applyNumberFormat="1" applyFont="1" applyBorder="1"/>
  </cellXfs>
  <cellStyles count="42">
    <cellStyle name="20 % - Farve1" xfId="18" builtinId="30" customBuiltin="1"/>
    <cellStyle name="20 % - Farve2" xfId="22" builtinId="34" customBuiltin="1"/>
    <cellStyle name="20 % - Farve3" xfId="26" builtinId="38" customBuiltin="1"/>
    <cellStyle name="20 % - Farve4" xfId="30" builtinId="42" customBuiltin="1"/>
    <cellStyle name="20 % - Farve5" xfId="34" builtinId="46" customBuiltin="1"/>
    <cellStyle name="20 % - Farve6" xfId="38" builtinId="50" customBuiltin="1"/>
    <cellStyle name="40 % - Farve1" xfId="19" builtinId="31" customBuiltin="1"/>
    <cellStyle name="40 % - Farve2" xfId="23" builtinId="35" customBuiltin="1"/>
    <cellStyle name="40 % - Farve3" xfId="27" builtinId="39" customBuiltin="1"/>
    <cellStyle name="40 % - Farve4" xfId="31" builtinId="43" customBuiltin="1"/>
    <cellStyle name="40 % - Farve5" xfId="35" builtinId="47" customBuiltin="1"/>
    <cellStyle name="40 % - Farve6" xfId="39" builtinId="51" customBuiltin="1"/>
    <cellStyle name="60 % - Farve1" xfId="20" builtinId="32" customBuiltin="1"/>
    <cellStyle name="60 % - Farve2" xfId="24" builtinId="36" customBuiltin="1"/>
    <cellStyle name="60 % - Farve3" xfId="28" builtinId="40" customBuiltin="1"/>
    <cellStyle name="60 % - Farve4" xfId="32" builtinId="44" customBuiltin="1"/>
    <cellStyle name="60 % - Farve5" xfId="36" builtinId="48" customBuiltin="1"/>
    <cellStyle name="60 % - Farve6" xfId="40" builtinId="52" customBuiltin="1"/>
    <cellStyle name="Advarselstekst" xfId="15" builtinId="11" customBuiltin="1"/>
    <cellStyle name="Beregning" xfId="6" builtinId="22" customBuiltin="1"/>
    <cellStyle name="Farve1" xfId="17" builtinId="29" customBuiltin="1"/>
    <cellStyle name="Farve2" xfId="21" builtinId="33" customBuiltin="1"/>
    <cellStyle name="Farve3" xfId="25" builtinId="37" customBuiltin="1"/>
    <cellStyle name="Farve4" xfId="29" builtinId="41" customBuiltin="1"/>
    <cellStyle name="Farve5" xfId="33" builtinId="45" customBuiltin="1"/>
    <cellStyle name="Farve6" xfId="37" builtinId="49" customBuiltin="1"/>
    <cellStyle name="Forklarende tekst" xfId="8" builtinId="53" customBuiltin="1"/>
    <cellStyle name="God" xfId="2" builtinId="26" customBuiltin="1"/>
    <cellStyle name="Input" xfId="5" builtinId="20" customBuiltin="1"/>
    <cellStyle name="Komma" xfId="41" builtinId="3"/>
    <cellStyle name="Kontrollér celle" xfId="7" builtinId="23" customBuiltin="1"/>
    <cellStyle name="Neutral" xfId="4" builtinId="28" customBuiltin="1"/>
    <cellStyle name="Normal" xfId="0" builtinId="0" customBuiltin="1"/>
    <cellStyle name="Output" xfId="13" builtinId="21" customBuiltin="1"/>
    <cellStyle name="Overskrift 1" xfId="1" builtinId="16" customBuiltin="1"/>
    <cellStyle name="Overskrift 2" xfId="10" builtinId="17" customBuiltin="1"/>
    <cellStyle name="Overskrift 3" xfId="11" builtinId="18" customBuiltin="1"/>
    <cellStyle name="Overskrift 4" xfId="12" builtinId="19" customBuiltin="1"/>
    <cellStyle name="Sammenkædet celle" xfId="14" builtinId="24" customBuiltin="1"/>
    <cellStyle name="Titel" xfId="9" builtinId="15" hidden="1"/>
    <cellStyle name="Total" xfId="16" builtinId="25" hidden="1"/>
    <cellStyle name="Ugyldig" xfId="3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EIFO">
      <a:dk1>
        <a:srgbClr val="121212"/>
      </a:dk1>
      <a:lt1>
        <a:sysClr val="window" lastClr="FFFFFF"/>
      </a:lt1>
      <a:dk2>
        <a:srgbClr val="AFC0AA"/>
      </a:dk2>
      <a:lt2>
        <a:srgbClr val="EBEBD7"/>
      </a:lt2>
      <a:accent1>
        <a:srgbClr val="AFC0AA"/>
      </a:accent1>
      <a:accent2>
        <a:srgbClr val="EBEBD7"/>
      </a:accent2>
      <a:accent3>
        <a:srgbClr val="4E644B"/>
      </a:accent3>
      <a:accent4>
        <a:srgbClr val="FFE18C"/>
      </a:accent4>
      <a:accent5>
        <a:srgbClr val="234432"/>
      </a:accent5>
      <a:accent6>
        <a:srgbClr val="F0F8F5"/>
      </a:accent6>
      <a:hlink>
        <a:srgbClr val="4E644B"/>
      </a:hlink>
      <a:folHlink>
        <a:srgbClr val="FFE18C"/>
      </a:folHlink>
    </a:clrScheme>
    <a:fontScheme name="EIFO">
      <a:majorFont>
        <a:latin typeface="Eifont Display"/>
        <a:ea typeface=""/>
        <a:cs typeface=""/>
      </a:majorFont>
      <a:minorFont>
        <a:latin typeface="Eifon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66FB1-B3B7-4777-91CA-CF440FF1A250}">
  <dimension ref="A1:Q105"/>
  <sheetViews>
    <sheetView tabSelected="1" workbookViewId="0">
      <selection activeCell="C1" sqref="C1"/>
    </sheetView>
  </sheetViews>
  <sheetFormatPr defaultColWidth="8" defaultRowHeight="16.5"/>
  <cols>
    <col min="1" max="1" width="49.875" style="5" bestFit="1" customWidth="1"/>
    <col min="2" max="6" width="36.125" style="5" bestFit="1" customWidth="1"/>
    <col min="7" max="7" width="9.25" style="5" customWidth="1"/>
    <col min="8" max="8" width="10.125" style="5" customWidth="1"/>
    <col min="9" max="9" width="8.375" style="4" customWidth="1"/>
    <col min="10" max="10" width="10.75" style="4" customWidth="1"/>
    <col min="11" max="11" width="10" style="4" customWidth="1"/>
    <col min="12" max="12" width="79.625" style="5" customWidth="1"/>
    <col min="13" max="16" width="82" style="5" bestFit="1" customWidth="1"/>
    <col min="17" max="17" width="17.125" style="5" customWidth="1"/>
    <col min="18" max="16384" width="8" style="5"/>
  </cols>
  <sheetData>
    <row r="1" spans="1:17" ht="27.7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17">
      <c r="A2" s="6"/>
      <c r="B2" s="6"/>
      <c r="C2" s="6"/>
      <c r="D2" s="6"/>
      <c r="E2" s="6"/>
      <c r="F2" s="6"/>
      <c r="G2" s="6"/>
      <c r="H2" s="6"/>
      <c r="I2" s="7"/>
    </row>
    <row r="3" spans="1:17">
      <c r="A3" s="8" t="s">
        <v>1</v>
      </c>
    </row>
    <row r="4" spans="1:17">
      <c r="A4" s="9" t="s">
        <v>2</v>
      </c>
    </row>
    <row r="5" spans="1:17" s="15" customFormat="1">
      <c r="A5" s="10"/>
      <c r="B5" s="11"/>
      <c r="C5" s="11"/>
      <c r="D5" s="11"/>
      <c r="E5" s="11"/>
      <c r="F5" s="11"/>
      <c r="G5" s="11"/>
      <c r="H5" s="11"/>
      <c r="I5" s="12"/>
      <c r="J5" s="13"/>
      <c r="K5" s="13"/>
      <c r="L5" s="14"/>
      <c r="M5" s="14"/>
      <c r="N5" s="14"/>
      <c r="O5" s="14"/>
      <c r="P5" s="14"/>
    </row>
    <row r="6" spans="1:17" s="15" customFormat="1">
      <c r="A6" s="11" t="s">
        <v>3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7" t="s">
        <v>9</v>
      </c>
      <c r="H6" s="17" t="s">
        <v>10</v>
      </c>
      <c r="I6" s="18" t="s">
        <v>11</v>
      </c>
      <c r="J6" s="18" t="s">
        <v>12</v>
      </c>
      <c r="K6" s="18" t="s">
        <v>13</v>
      </c>
      <c r="L6" s="19" t="s">
        <v>14</v>
      </c>
      <c r="M6" s="19" t="s">
        <v>15</v>
      </c>
      <c r="N6" s="19" t="s">
        <v>16</v>
      </c>
      <c r="O6" s="19" t="s">
        <v>17</v>
      </c>
      <c r="P6" s="19" t="s">
        <v>18</v>
      </c>
      <c r="Q6" s="19" t="s">
        <v>19</v>
      </c>
    </row>
    <row r="7" spans="1:17">
      <c r="A7" s="5" t="s">
        <v>20</v>
      </c>
      <c r="B7" s="20">
        <v>243</v>
      </c>
      <c r="C7" s="20">
        <v>301</v>
      </c>
      <c r="D7" s="20">
        <v>242</v>
      </c>
      <c r="E7" s="20">
        <v>232</v>
      </c>
      <c r="F7" s="20">
        <v>219</v>
      </c>
      <c r="G7" s="20">
        <v>27731</v>
      </c>
      <c r="H7" s="20">
        <v>27366</v>
      </c>
      <c r="I7" s="4">
        <v>27599</v>
      </c>
      <c r="J7" s="4">
        <v>27530</v>
      </c>
      <c r="K7" s="4">
        <v>27677</v>
      </c>
      <c r="L7" s="5">
        <f>B7*1000/G7</f>
        <v>8.7627564819155452</v>
      </c>
      <c r="M7" s="5">
        <f t="shared" ref="M7:P22" si="0">C7*1000/H7</f>
        <v>10.999049915954103</v>
      </c>
      <c r="N7" s="5">
        <f t="shared" si="0"/>
        <v>8.7684336388999604</v>
      </c>
      <c r="O7" s="5">
        <f t="shared" si="0"/>
        <v>8.4271703596077003</v>
      </c>
      <c r="P7" s="5">
        <f>F7*1000/K7</f>
        <v>7.9127073020919898</v>
      </c>
      <c r="Q7" s="5">
        <f>AVERAGE(L7:O7)</f>
        <v>9.2393525990943282</v>
      </c>
    </row>
    <row r="8" spans="1:17">
      <c r="A8" s="5" t="s">
        <v>21</v>
      </c>
      <c r="B8" s="20">
        <v>166</v>
      </c>
      <c r="C8" s="20">
        <v>152</v>
      </c>
      <c r="D8" s="20">
        <v>145</v>
      </c>
      <c r="E8" s="20">
        <v>130</v>
      </c>
      <c r="F8" s="20">
        <v>132</v>
      </c>
      <c r="G8" s="20">
        <v>25633</v>
      </c>
      <c r="H8" s="20">
        <v>25893</v>
      </c>
      <c r="I8" s="4">
        <v>25867</v>
      </c>
      <c r="J8" s="4">
        <v>26061</v>
      </c>
      <c r="K8" s="4">
        <v>25962</v>
      </c>
      <c r="L8" s="5">
        <f t="shared" ref="L8:P71" si="1">B8*1000/G8</f>
        <v>6.4760269964498889</v>
      </c>
      <c r="M8" s="5">
        <f t="shared" si="0"/>
        <v>5.8703124396555051</v>
      </c>
      <c r="N8" s="5">
        <f t="shared" si="0"/>
        <v>5.6055978660068817</v>
      </c>
      <c r="O8" s="5">
        <f t="shared" si="0"/>
        <v>4.988296688538429</v>
      </c>
      <c r="P8" s="5">
        <f t="shared" si="0"/>
        <v>5.0843540559278946</v>
      </c>
      <c r="Q8" s="5">
        <f t="shared" ref="Q8:Q71" si="2">AVERAGE(L8:O8)</f>
        <v>5.7350584976626768</v>
      </c>
    </row>
    <row r="9" spans="1:17">
      <c r="A9" s="5" t="s">
        <v>22</v>
      </c>
      <c r="B9" s="20">
        <v>219</v>
      </c>
      <c r="C9" s="20">
        <v>250</v>
      </c>
      <c r="D9" s="20">
        <v>199</v>
      </c>
      <c r="E9" s="20">
        <v>171</v>
      </c>
      <c r="F9" s="20">
        <v>187</v>
      </c>
      <c r="G9" s="20">
        <v>40965</v>
      </c>
      <c r="H9" s="20">
        <v>40867</v>
      </c>
      <c r="I9" s="4">
        <v>40972</v>
      </c>
      <c r="J9" s="4">
        <v>40944</v>
      </c>
      <c r="K9" s="4">
        <v>40646</v>
      </c>
      <c r="L9" s="5">
        <f t="shared" si="1"/>
        <v>5.3460270963017207</v>
      </c>
      <c r="M9" s="5">
        <f t="shared" si="0"/>
        <v>6.1174052413928104</v>
      </c>
      <c r="N9" s="5">
        <f t="shared" si="0"/>
        <v>4.8569754954603139</v>
      </c>
      <c r="O9" s="5">
        <f t="shared" si="0"/>
        <v>4.1764361078546308</v>
      </c>
      <c r="P9" s="5">
        <f>F9*1000/K9</f>
        <v>4.6006987157407861</v>
      </c>
      <c r="Q9" s="5">
        <f t="shared" si="2"/>
        <v>5.1242109852523692</v>
      </c>
    </row>
    <row r="10" spans="1:17">
      <c r="A10" s="5" t="s">
        <v>23</v>
      </c>
      <c r="B10" s="20">
        <v>289</v>
      </c>
      <c r="C10" s="20">
        <v>305</v>
      </c>
      <c r="D10" s="20">
        <v>320</v>
      </c>
      <c r="E10" s="20">
        <v>294</v>
      </c>
      <c r="F10" s="20">
        <v>258</v>
      </c>
      <c r="G10" s="20">
        <v>48602</v>
      </c>
      <c r="H10" s="20">
        <v>49310</v>
      </c>
      <c r="I10" s="4">
        <v>49274</v>
      </c>
      <c r="J10" s="4">
        <v>50039</v>
      </c>
      <c r="K10" s="4">
        <v>51237</v>
      </c>
      <c r="L10" s="5">
        <f t="shared" si="1"/>
        <v>5.9462573556643763</v>
      </c>
      <c r="M10" s="5">
        <f t="shared" si="0"/>
        <v>6.1853579395660105</v>
      </c>
      <c r="N10" s="5">
        <f t="shared" si="0"/>
        <v>6.4942971952753989</v>
      </c>
      <c r="O10" s="5">
        <f t="shared" si="0"/>
        <v>5.8754171746038093</v>
      </c>
      <c r="P10" s="5">
        <f t="shared" si="0"/>
        <v>5.0354236196498627</v>
      </c>
      <c r="Q10" s="5">
        <f t="shared" si="2"/>
        <v>6.1253324162773986</v>
      </c>
    </row>
    <row r="11" spans="1:17">
      <c r="A11" s="5" t="s">
        <v>24</v>
      </c>
      <c r="B11" s="20">
        <v>169</v>
      </c>
      <c r="C11" s="20">
        <v>159</v>
      </c>
      <c r="D11" s="20">
        <v>124</v>
      </c>
      <c r="E11" s="20">
        <v>128</v>
      </c>
      <c r="F11" s="20">
        <v>142</v>
      </c>
      <c r="G11" s="20">
        <v>26608</v>
      </c>
      <c r="H11" s="20">
        <v>26551</v>
      </c>
      <c r="I11" s="4">
        <v>26631</v>
      </c>
      <c r="J11" s="4">
        <v>27021</v>
      </c>
      <c r="K11" s="4">
        <v>27119</v>
      </c>
      <c r="L11" s="5">
        <f t="shared" si="1"/>
        <v>6.3514732411304875</v>
      </c>
      <c r="M11" s="5">
        <f t="shared" si="0"/>
        <v>5.9884750103574254</v>
      </c>
      <c r="N11" s="5">
        <f t="shared" si="0"/>
        <v>4.6562277045548424</v>
      </c>
      <c r="O11" s="5">
        <f t="shared" si="0"/>
        <v>4.7370563635690761</v>
      </c>
      <c r="P11" s="5">
        <f t="shared" si="0"/>
        <v>5.2361812751207637</v>
      </c>
      <c r="Q11" s="5">
        <f t="shared" si="2"/>
        <v>5.4333080799029574</v>
      </c>
    </row>
    <row r="12" spans="1:17">
      <c r="A12" s="5" t="s">
        <v>25</v>
      </c>
      <c r="B12" s="20">
        <v>203</v>
      </c>
      <c r="C12" s="20">
        <v>223</v>
      </c>
      <c r="D12" s="20">
        <v>162</v>
      </c>
      <c r="E12" s="20">
        <v>169</v>
      </c>
      <c r="F12" s="20">
        <v>170</v>
      </c>
      <c r="G12" s="20">
        <v>39499</v>
      </c>
      <c r="H12" s="20">
        <v>39570</v>
      </c>
      <c r="I12" s="4">
        <v>39545</v>
      </c>
      <c r="J12" s="4">
        <v>39602</v>
      </c>
      <c r="K12" s="4">
        <v>39332</v>
      </c>
      <c r="L12" s="5">
        <f t="shared" si="1"/>
        <v>5.1393706169776454</v>
      </c>
      <c r="M12" s="5">
        <f t="shared" si="0"/>
        <v>5.635582512004043</v>
      </c>
      <c r="N12" s="5">
        <f t="shared" si="0"/>
        <v>4.0965988114805914</v>
      </c>
      <c r="O12" s="5">
        <f t="shared" si="0"/>
        <v>4.2674612393313467</v>
      </c>
      <c r="P12" s="5">
        <f t="shared" si="0"/>
        <v>4.322180412895352</v>
      </c>
      <c r="Q12" s="5">
        <f t="shared" si="2"/>
        <v>4.7847532949484073</v>
      </c>
    </row>
    <row r="13" spans="1:17">
      <c r="A13" s="5" t="s">
        <v>26</v>
      </c>
      <c r="B13" s="20">
        <v>251</v>
      </c>
      <c r="C13" s="20">
        <v>358</v>
      </c>
      <c r="D13" s="20">
        <v>285</v>
      </c>
      <c r="E13" s="20">
        <v>238</v>
      </c>
      <c r="F13" s="20">
        <v>246</v>
      </c>
      <c r="G13" s="20">
        <v>35090</v>
      </c>
      <c r="H13" s="20">
        <v>35232</v>
      </c>
      <c r="I13" s="4">
        <v>35651</v>
      </c>
      <c r="J13" s="4">
        <v>37128</v>
      </c>
      <c r="K13" s="4">
        <v>39067</v>
      </c>
      <c r="L13" s="5">
        <f t="shared" si="1"/>
        <v>7.1530350527215729</v>
      </c>
      <c r="M13" s="5">
        <f t="shared" si="0"/>
        <v>10.161217075386013</v>
      </c>
      <c r="N13" s="5">
        <f t="shared" si="0"/>
        <v>7.9941656615522705</v>
      </c>
      <c r="O13" s="5">
        <f t="shared" si="0"/>
        <v>6.4102564102564106</v>
      </c>
      <c r="P13" s="5">
        <f t="shared" si="0"/>
        <v>6.2968746000460749</v>
      </c>
      <c r="Q13" s="5">
        <f t="shared" si="2"/>
        <v>7.9296685499790662</v>
      </c>
    </row>
    <row r="14" spans="1:17">
      <c r="A14" s="5" t="s">
        <v>27</v>
      </c>
      <c r="B14" s="20">
        <v>183</v>
      </c>
      <c r="C14" s="20">
        <v>177</v>
      </c>
      <c r="D14" s="20">
        <v>180</v>
      </c>
      <c r="E14" s="20">
        <v>171</v>
      </c>
      <c r="F14" s="20">
        <v>168</v>
      </c>
      <c r="G14" s="20">
        <v>36304</v>
      </c>
      <c r="H14" s="20">
        <v>36177</v>
      </c>
      <c r="I14" s="4">
        <v>36194</v>
      </c>
      <c r="J14" s="4">
        <v>36540</v>
      </c>
      <c r="K14" s="4">
        <v>36614</v>
      </c>
      <c r="L14" s="5">
        <f t="shared" si="1"/>
        <v>5.0407668576465401</v>
      </c>
      <c r="M14" s="5">
        <f t="shared" si="0"/>
        <v>4.8926113276391074</v>
      </c>
      <c r="N14" s="5">
        <f t="shared" si="0"/>
        <v>4.9731999778968889</v>
      </c>
      <c r="O14" s="5">
        <f t="shared" si="0"/>
        <v>4.6798029556650249</v>
      </c>
      <c r="P14" s="5">
        <f t="shared" si="0"/>
        <v>4.5884088053749927</v>
      </c>
      <c r="Q14" s="5">
        <f t="shared" si="2"/>
        <v>4.8965952797118906</v>
      </c>
    </row>
    <row r="15" spans="1:17">
      <c r="A15" s="5" t="s">
        <v>28</v>
      </c>
      <c r="B15" s="20">
        <v>111</v>
      </c>
      <c r="C15" s="20">
        <v>138</v>
      </c>
      <c r="D15" s="20">
        <v>89</v>
      </c>
      <c r="E15" s="20">
        <v>102</v>
      </c>
      <c r="F15" s="20">
        <v>96</v>
      </c>
      <c r="G15" s="20">
        <v>14494</v>
      </c>
      <c r="H15" s="20">
        <v>14569</v>
      </c>
      <c r="I15" s="4">
        <v>14640</v>
      </c>
      <c r="J15" s="4">
        <v>14609</v>
      </c>
      <c r="K15" s="4">
        <v>14569</v>
      </c>
      <c r="L15" s="5">
        <f t="shared" si="1"/>
        <v>7.6583413826410931</v>
      </c>
      <c r="M15" s="5">
        <f t="shared" si="0"/>
        <v>9.4721669297824143</v>
      </c>
      <c r="N15" s="5">
        <f t="shared" si="0"/>
        <v>6.0792349726775958</v>
      </c>
      <c r="O15" s="5">
        <f t="shared" si="0"/>
        <v>6.9819973988637143</v>
      </c>
      <c r="P15" s="5">
        <f t="shared" si="0"/>
        <v>6.5893335163703757</v>
      </c>
      <c r="Q15" s="5">
        <f t="shared" si="2"/>
        <v>7.547935170991205</v>
      </c>
    </row>
    <row r="16" spans="1:17">
      <c r="A16" s="5" t="s">
        <v>29</v>
      </c>
      <c r="B16" s="20">
        <v>272</v>
      </c>
      <c r="C16" s="20">
        <v>295</v>
      </c>
      <c r="D16" s="20">
        <v>224</v>
      </c>
      <c r="E16" s="20">
        <v>224</v>
      </c>
      <c r="F16" s="20">
        <v>249</v>
      </c>
      <c r="G16" s="20">
        <v>43354</v>
      </c>
      <c r="H16" s="20">
        <v>43696</v>
      </c>
      <c r="I16" s="4">
        <v>44375</v>
      </c>
      <c r="J16" s="4">
        <v>45202</v>
      </c>
      <c r="K16" s="4">
        <v>45532</v>
      </c>
      <c r="L16" s="5">
        <f t="shared" si="1"/>
        <v>6.2739308944964707</v>
      </c>
      <c r="M16" s="5">
        <f t="shared" si="0"/>
        <v>6.7511900402782867</v>
      </c>
      <c r="N16" s="5">
        <f t="shared" si="0"/>
        <v>5.0478873239436624</v>
      </c>
      <c r="O16" s="5">
        <f t="shared" si="0"/>
        <v>4.9555329410203086</v>
      </c>
      <c r="P16" s="5">
        <f t="shared" si="0"/>
        <v>5.4686813669507162</v>
      </c>
      <c r="Q16" s="5">
        <f t="shared" si="2"/>
        <v>5.7571352999346823</v>
      </c>
    </row>
    <row r="17" spans="1:17">
      <c r="A17" s="5" t="s">
        <v>30</v>
      </c>
      <c r="B17" s="20">
        <v>592</v>
      </c>
      <c r="C17" s="20">
        <v>618</v>
      </c>
      <c r="D17" s="20">
        <v>500</v>
      </c>
      <c r="E17" s="20">
        <v>508</v>
      </c>
      <c r="F17" s="20">
        <v>482</v>
      </c>
      <c r="G17" s="20">
        <v>115483</v>
      </c>
      <c r="H17" s="20">
        <v>115579</v>
      </c>
      <c r="I17" s="4">
        <v>115459</v>
      </c>
      <c r="J17" s="4">
        <v>115758</v>
      </c>
      <c r="K17" s="4">
        <v>115423</v>
      </c>
      <c r="L17" s="5">
        <f t="shared" si="1"/>
        <v>5.1262956452464863</v>
      </c>
      <c r="M17" s="5">
        <f t="shared" si="0"/>
        <v>5.3469921006411196</v>
      </c>
      <c r="N17" s="5">
        <f t="shared" si="0"/>
        <v>4.3305415775296856</v>
      </c>
      <c r="O17" s="5">
        <f t="shared" si="0"/>
        <v>4.3884655920109195</v>
      </c>
      <c r="P17" s="5">
        <f t="shared" si="0"/>
        <v>4.1759441359174518</v>
      </c>
      <c r="Q17" s="5">
        <f t="shared" si="2"/>
        <v>4.7980737288570534</v>
      </c>
    </row>
    <row r="18" spans="1:17">
      <c r="A18" s="5" t="s">
        <v>31</v>
      </c>
      <c r="B18" s="20">
        <v>28</v>
      </c>
      <c r="C18" s="20">
        <v>25</v>
      </c>
      <c r="D18" s="20">
        <v>19</v>
      </c>
      <c r="E18" s="20">
        <v>12</v>
      </c>
      <c r="F18" s="20">
        <v>17</v>
      </c>
      <c r="G18" s="20">
        <v>3488</v>
      </c>
      <c r="H18" s="20">
        <v>3456</v>
      </c>
      <c r="I18" s="4">
        <v>3427</v>
      </c>
      <c r="J18" s="4">
        <v>3426</v>
      </c>
      <c r="K18" s="4">
        <v>3357</v>
      </c>
      <c r="L18" s="5">
        <f t="shared" si="1"/>
        <v>8.0275229357798157</v>
      </c>
      <c r="M18" s="5">
        <f t="shared" si="0"/>
        <v>7.2337962962962967</v>
      </c>
      <c r="N18" s="5">
        <f t="shared" si="0"/>
        <v>5.5442077618908669</v>
      </c>
      <c r="O18" s="5">
        <f t="shared" si="0"/>
        <v>3.5026269702276709</v>
      </c>
      <c r="P18" s="5">
        <f t="shared" si="0"/>
        <v>5.0640452785224905</v>
      </c>
      <c r="Q18" s="5">
        <f t="shared" si="2"/>
        <v>6.0770384910486621</v>
      </c>
    </row>
    <row r="19" spans="1:17">
      <c r="A19" s="5" t="s">
        <v>32</v>
      </c>
      <c r="B19" s="20">
        <v>320</v>
      </c>
      <c r="C19" s="20">
        <v>324</v>
      </c>
      <c r="D19" s="20">
        <v>264</v>
      </c>
      <c r="E19" s="20">
        <v>221</v>
      </c>
      <c r="F19" s="20">
        <v>198</v>
      </c>
      <c r="G19" s="20">
        <v>48397</v>
      </c>
      <c r="H19" s="20">
        <v>48381</v>
      </c>
      <c r="I19" s="4">
        <v>48880</v>
      </c>
      <c r="J19" s="4">
        <v>49408</v>
      </c>
      <c r="K19" s="4">
        <v>49377</v>
      </c>
      <c r="L19" s="5">
        <f t="shared" si="1"/>
        <v>6.6119800814100049</v>
      </c>
      <c r="M19" s="5">
        <f t="shared" si="0"/>
        <v>6.6968438023190924</v>
      </c>
      <c r="N19" s="5">
        <f t="shared" si="0"/>
        <v>5.4009819967266779</v>
      </c>
      <c r="O19" s="5">
        <f t="shared" si="0"/>
        <v>4.4729598445595853</v>
      </c>
      <c r="P19" s="5">
        <f t="shared" si="0"/>
        <v>4.00996415335075</v>
      </c>
      <c r="Q19" s="5">
        <f t="shared" si="2"/>
        <v>5.7956914312538403</v>
      </c>
    </row>
    <row r="20" spans="1:17">
      <c r="A20" s="5" t="s">
        <v>33</v>
      </c>
      <c r="B20" s="20">
        <v>242</v>
      </c>
      <c r="C20" s="20">
        <v>242</v>
      </c>
      <c r="D20" s="20">
        <v>210</v>
      </c>
      <c r="E20" s="20">
        <v>186</v>
      </c>
      <c r="F20" s="20">
        <v>196</v>
      </c>
      <c r="G20" s="20">
        <v>36576</v>
      </c>
      <c r="H20" s="20">
        <v>36713</v>
      </c>
      <c r="I20" s="4">
        <v>37161</v>
      </c>
      <c r="J20" s="4">
        <v>37344</v>
      </c>
      <c r="K20" s="4">
        <v>37753</v>
      </c>
      <c r="L20" s="5">
        <f t="shared" si="1"/>
        <v>6.6163604549431323</v>
      </c>
      <c r="M20" s="5">
        <f t="shared" si="0"/>
        <v>6.5916705254269603</v>
      </c>
      <c r="N20" s="5">
        <f t="shared" si="0"/>
        <v>5.6510858157746027</v>
      </c>
      <c r="O20" s="5">
        <f t="shared" si="0"/>
        <v>4.9807197943444734</v>
      </c>
      <c r="P20" s="5">
        <f t="shared" si="0"/>
        <v>5.1916403994384552</v>
      </c>
      <c r="Q20" s="5">
        <f t="shared" si="2"/>
        <v>5.9599591476222926</v>
      </c>
    </row>
    <row r="21" spans="1:17">
      <c r="A21" s="5" t="s">
        <v>34</v>
      </c>
      <c r="B21" s="20">
        <v>290</v>
      </c>
      <c r="C21" s="20">
        <v>315</v>
      </c>
      <c r="D21" s="20">
        <v>254</v>
      </c>
      <c r="E21" s="20">
        <v>256</v>
      </c>
      <c r="F21" s="20">
        <v>246</v>
      </c>
      <c r="G21" s="20">
        <v>40865</v>
      </c>
      <c r="H21" s="20">
        <v>40998</v>
      </c>
      <c r="I21" s="4">
        <v>41211</v>
      </c>
      <c r="J21" s="4">
        <v>41689</v>
      </c>
      <c r="K21" s="4">
        <v>42009</v>
      </c>
      <c r="L21" s="5">
        <f t="shared" si="1"/>
        <v>7.0965373791753334</v>
      </c>
      <c r="M21" s="5">
        <f t="shared" si="0"/>
        <v>7.6833016244694861</v>
      </c>
      <c r="N21" s="5">
        <f t="shared" si="0"/>
        <v>6.1634029749338772</v>
      </c>
      <c r="O21" s="5">
        <f t="shared" si="0"/>
        <v>6.1407085802010126</v>
      </c>
      <c r="P21" s="5">
        <f t="shared" si="0"/>
        <v>5.8558880239948579</v>
      </c>
      <c r="Q21" s="5">
        <f t="shared" si="2"/>
        <v>6.770987639694928</v>
      </c>
    </row>
    <row r="22" spans="1:17">
      <c r="A22" s="5" t="s">
        <v>35</v>
      </c>
      <c r="B22" s="20">
        <v>306</v>
      </c>
      <c r="C22" s="20">
        <v>355</v>
      </c>
      <c r="D22" s="20">
        <v>266</v>
      </c>
      <c r="E22" s="20">
        <v>261</v>
      </c>
      <c r="F22" s="20">
        <v>260</v>
      </c>
      <c r="G22" s="20">
        <v>51377</v>
      </c>
      <c r="H22" s="20">
        <v>51275</v>
      </c>
      <c r="I22" s="4">
        <v>51606</v>
      </c>
      <c r="J22" s="4">
        <v>52173</v>
      </c>
      <c r="K22" s="4">
        <v>52485</v>
      </c>
      <c r="L22" s="5">
        <f t="shared" si="1"/>
        <v>5.9559725168849873</v>
      </c>
      <c r="M22" s="5">
        <f t="shared" si="0"/>
        <v>6.9234519746465137</v>
      </c>
      <c r="N22" s="5">
        <f t="shared" si="0"/>
        <v>5.1544394062705887</v>
      </c>
      <c r="O22" s="5">
        <f t="shared" si="0"/>
        <v>5.0025875452820427</v>
      </c>
      <c r="P22" s="5">
        <f t="shared" si="0"/>
        <v>4.9537963227588833</v>
      </c>
      <c r="Q22" s="5">
        <f t="shared" si="2"/>
        <v>5.759112860771034</v>
      </c>
    </row>
    <row r="23" spans="1:17">
      <c r="A23" s="5" t="s">
        <v>36</v>
      </c>
      <c r="B23" s="20">
        <v>961</v>
      </c>
      <c r="C23" s="20">
        <v>989</v>
      </c>
      <c r="D23" s="20">
        <v>881</v>
      </c>
      <c r="E23" s="20">
        <v>840</v>
      </c>
      <c r="F23" s="20">
        <v>801</v>
      </c>
      <c r="G23" s="20">
        <v>104305</v>
      </c>
      <c r="H23" s="20">
        <v>103677</v>
      </c>
      <c r="I23" s="4">
        <v>103608</v>
      </c>
      <c r="J23" s="4">
        <v>104664</v>
      </c>
      <c r="K23" s="4">
        <v>104899</v>
      </c>
      <c r="L23" s="5">
        <f t="shared" si="1"/>
        <v>9.2133646517424861</v>
      </c>
      <c r="M23" s="5">
        <f t="shared" si="1"/>
        <v>9.5392420691185116</v>
      </c>
      <c r="N23" s="5">
        <f t="shared" si="1"/>
        <v>8.5032043857617179</v>
      </c>
      <c r="O23" s="5">
        <f t="shared" si="1"/>
        <v>8.0256821829855536</v>
      </c>
      <c r="P23" s="5">
        <f t="shared" si="1"/>
        <v>7.6359164529690462</v>
      </c>
      <c r="Q23" s="5">
        <f t="shared" si="2"/>
        <v>8.8203733224020677</v>
      </c>
    </row>
    <row r="24" spans="1:17">
      <c r="A24" s="5" t="s">
        <v>37</v>
      </c>
      <c r="B24" s="20">
        <v>281</v>
      </c>
      <c r="C24" s="20">
        <v>291</v>
      </c>
      <c r="D24" s="20">
        <v>252</v>
      </c>
      <c r="E24" s="20">
        <v>272</v>
      </c>
      <c r="F24" s="20">
        <v>218</v>
      </c>
      <c r="G24" s="20">
        <v>59654</v>
      </c>
      <c r="H24" s="20">
        <v>59039</v>
      </c>
      <c r="I24" s="4">
        <v>58878</v>
      </c>
      <c r="J24" s="4">
        <v>58864</v>
      </c>
      <c r="K24" s="4">
        <v>58376</v>
      </c>
      <c r="L24" s="5">
        <f t="shared" si="1"/>
        <v>4.7104972005230161</v>
      </c>
      <c r="M24" s="5">
        <f t="shared" si="1"/>
        <v>4.9289452734633041</v>
      </c>
      <c r="N24" s="5">
        <f t="shared" si="1"/>
        <v>4.2800366860287378</v>
      </c>
      <c r="O24" s="5">
        <f t="shared" si="1"/>
        <v>4.6208208752378361</v>
      </c>
      <c r="P24" s="5">
        <f t="shared" si="1"/>
        <v>3.7344114019460051</v>
      </c>
      <c r="Q24" s="5">
        <f t="shared" si="2"/>
        <v>4.6350750088132235</v>
      </c>
    </row>
    <row r="25" spans="1:17">
      <c r="A25" s="5" t="s">
        <v>38</v>
      </c>
      <c r="B25" s="20">
        <v>296</v>
      </c>
      <c r="C25" s="20">
        <v>308</v>
      </c>
      <c r="D25" s="20">
        <v>249</v>
      </c>
      <c r="E25" s="20">
        <v>238</v>
      </c>
      <c r="F25" s="20">
        <v>232</v>
      </c>
      <c r="G25" s="20">
        <v>45223</v>
      </c>
      <c r="H25" s="20">
        <v>45439</v>
      </c>
      <c r="I25" s="4">
        <v>45800</v>
      </c>
      <c r="J25" s="4">
        <v>46117</v>
      </c>
      <c r="K25" s="4">
        <v>46358</v>
      </c>
      <c r="L25" s="5">
        <f t="shared" si="1"/>
        <v>6.5453419720053958</v>
      </c>
      <c r="M25" s="5">
        <f t="shared" si="1"/>
        <v>6.7783181848192084</v>
      </c>
      <c r="N25" s="5">
        <f t="shared" si="1"/>
        <v>5.4366812227074233</v>
      </c>
      <c r="O25" s="5">
        <f t="shared" si="1"/>
        <v>5.1607866947112777</v>
      </c>
      <c r="P25" s="5">
        <f t="shared" si="1"/>
        <v>5.0045299624660249</v>
      </c>
      <c r="Q25" s="5">
        <f t="shared" si="2"/>
        <v>5.9802820185608265</v>
      </c>
    </row>
    <row r="26" spans="1:17">
      <c r="A26" s="5" t="s">
        <v>39</v>
      </c>
      <c r="B26" s="20">
        <v>275</v>
      </c>
      <c r="C26" s="20">
        <v>303</v>
      </c>
      <c r="D26" s="20">
        <v>202</v>
      </c>
      <c r="E26" s="20">
        <v>256</v>
      </c>
      <c r="F26" s="20">
        <v>228</v>
      </c>
      <c r="G26" s="20">
        <v>40965</v>
      </c>
      <c r="H26" s="20">
        <v>41001</v>
      </c>
      <c r="I26" s="4">
        <v>41402</v>
      </c>
      <c r="J26" s="4">
        <v>42077</v>
      </c>
      <c r="K26" s="4">
        <v>42533</v>
      </c>
      <c r="L26" s="5">
        <f t="shared" si="1"/>
        <v>6.7130477236665449</v>
      </c>
      <c r="M26" s="5">
        <f t="shared" si="1"/>
        <v>7.3900636569839762</v>
      </c>
      <c r="N26" s="5">
        <f t="shared" si="1"/>
        <v>4.8789913530747304</v>
      </c>
      <c r="O26" s="5">
        <f t="shared" si="1"/>
        <v>6.0840839413456287</v>
      </c>
      <c r="P26" s="5">
        <f t="shared" si="1"/>
        <v>5.3605435779277268</v>
      </c>
      <c r="Q26" s="5">
        <f t="shared" si="2"/>
        <v>6.2665466687677203</v>
      </c>
    </row>
    <row r="27" spans="1:17">
      <c r="A27" s="5" t="s">
        <v>40</v>
      </c>
      <c r="B27" s="20">
        <v>288</v>
      </c>
      <c r="C27" s="20">
        <v>282</v>
      </c>
      <c r="D27" s="20">
        <v>231</v>
      </c>
      <c r="E27" s="20">
        <v>227</v>
      </c>
      <c r="F27" s="20">
        <v>207</v>
      </c>
      <c r="G27" s="20">
        <v>51556</v>
      </c>
      <c r="H27" s="20">
        <v>51683</v>
      </c>
      <c r="I27" s="4">
        <v>51849</v>
      </c>
      <c r="J27" s="4">
        <v>52253</v>
      </c>
      <c r="K27" s="4">
        <v>52291</v>
      </c>
      <c r="L27" s="5">
        <f t="shared" si="1"/>
        <v>5.5861587400108617</v>
      </c>
      <c r="M27" s="5">
        <f t="shared" si="1"/>
        <v>5.4563396087688405</v>
      </c>
      <c r="N27" s="5">
        <f t="shared" si="1"/>
        <v>4.4552450384771163</v>
      </c>
      <c r="O27" s="5">
        <f t="shared" si="1"/>
        <v>4.3442481771381551</v>
      </c>
      <c r="P27" s="5">
        <f t="shared" si="1"/>
        <v>3.9586162054655678</v>
      </c>
      <c r="Q27" s="5">
        <f t="shared" si="2"/>
        <v>4.9604978910987434</v>
      </c>
    </row>
    <row r="28" spans="1:17">
      <c r="A28" s="5" t="s">
        <v>41</v>
      </c>
      <c r="B28" s="20">
        <v>771</v>
      </c>
      <c r="C28" s="20">
        <v>852</v>
      </c>
      <c r="D28" s="20">
        <v>649</v>
      </c>
      <c r="E28" s="20">
        <v>650</v>
      </c>
      <c r="F28" s="20">
        <v>607</v>
      </c>
      <c r="G28" s="20">
        <v>74830</v>
      </c>
      <c r="H28" s="20">
        <v>74550</v>
      </c>
      <c r="I28" s="4">
        <v>74217</v>
      </c>
      <c r="J28" s="4">
        <v>74838</v>
      </c>
      <c r="K28" s="4">
        <v>75033</v>
      </c>
      <c r="L28" s="5">
        <f t="shared" si="1"/>
        <v>10.303354269677937</v>
      </c>
      <c r="M28" s="5">
        <f t="shared" si="1"/>
        <v>11.428571428571429</v>
      </c>
      <c r="N28" s="5">
        <f t="shared" si="1"/>
        <v>8.744627241737069</v>
      </c>
      <c r="O28" s="5">
        <f t="shared" si="1"/>
        <v>8.685427189395762</v>
      </c>
      <c r="P28" s="5">
        <f t="shared" si="1"/>
        <v>8.0897738328468805</v>
      </c>
      <c r="Q28" s="5">
        <f t="shared" si="2"/>
        <v>9.7904950323455484</v>
      </c>
    </row>
    <row r="29" spans="1:17">
      <c r="A29" s="5" t="s">
        <v>42</v>
      </c>
      <c r="B29" s="20">
        <v>514</v>
      </c>
      <c r="C29" s="20">
        <v>529</v>
      </c>
      <c r="D29" s="20">
        <v>490</v>
      </c>
      <c r="E29" s="20">
        <v>452</v>
      </c>
      <c r="F29" s="20">
        <v>398</v>
      </c>
      <c r="G29" s="20">
        <v>69262</v>
      </c>
      <c r="H29" s="20">
        <v>69200</v>
      </c>
      <c r="I29" s="4">
        <v>69259</v>
      </c>
      <c r="J29" s="4">
        <v>70001</v>
      </c>
      <c r="K29" s="4">
        <v>70600</v>
      </c>
      <c r="L29" s="5">
        <f t="shared" si="1"/>
        <v>7.4210967052640697</v>
      </c>
      <c r="M29" s="5">
        <f t="shared" si="1"/>
        <v>7.6445086705202314</v>
      </c>
      <c r="N29" s="5">
        <f t="shared" si="1"/>
        <v>7.0748927937163399</v>
      </c>
      <c r="O29" s="5">
        <f t="shared" si="1"/>
        <v>6.4570506135626635</v>
      </c>
      <c r="P29" s="5">
        <f t="shared" si="1"/>
        <v>5.6373937677053823</v>
      </c>
      <c r="Q29" s="5">
        <f t="shared" si="2"/>
        <v>7.1493871957658266</v>
      </c>
    </row>
    <row r="30" spans="1:17">
      <c r="A30" s="5" t="s">
        <v>43</v>
      </c>
      <c r="B30" s="20">
        <v>180</v>
      </c>
      <c r="C30" s="20">
        <v>145</v>
      </c>
      <c r="D30" s="20">
        <v>186</v>
      </c>
      <c r="E30" s="20">
        <v>160</v>
      </c>
      <c r="F30" s="20">
        <v>138</v>
      </c>
      <c r="G30" s="20">
        <v>23128</v>
      </c>
      <c r="H30" s="20">
        <v>23380</v>
      </c>
      <c r="I30" s="4">
        <v>23514</v>
      </c>
      <c r="J30" s="4">
        <v>23635</v>
      </c>
      <c r="K30" s="4">
        <v>23655</v>
      </c>
      <c r="L30" s="5">
        <f t="shared" si="1"/>
        <v>7.7827741265997927</v>
      </c>
      <c r="M30" s="5">
        <f t="shared" si="1"/>
        <v>6.2018819503849443</v>
      </c>
      <c r="N30" s="5">
        <f t="shared" si="1"/>
        <v>7.9101811686654759</v>
      </c>
      <c r="O30" s="5">
        <f t="shared" si="1"/>
        <v>6.7696213243071712</v>
      </c>
      <c r="P30" s="5">
        <f t="shared" si="1"/>
        <v>5.8338617628408374</v>
      </c>
      <c r="Q30" s="5">
        <f t="shared" si="2"/>
        <v>7.1661146424893465</v>
      </c>
    </row>
    <row r="31" spans="1:17">
      <c r="A31" s="5" t="s">
        <v>44</v>
      </c>
      <c r="B31" s="20">
        <v>299</v>
      </c>
      <c r="C31" s="20">
        <v>371</v>
      </c>
      <c r="D31" s="20">
        <v>297</v>
      </c>
      <c r="E31" s="20">
        <v>286</v>
      </c>
      <c r="F31" s="20">
        <v>299</v>
      </c>
      <c r="G31" s="20">
        <v>50558</v>
      </c>
      <c r="H31" s="20">
        <v>50514</v>
      </c>
      <c r="I31" s="4">
        <v>50818</v>
      </c>
      <c r="J31" s="4">
        <v>51507</v>
      </c>
      <c r="K31" s="4">
        <v>52157</v>
      </c>
      <c r="L31" s="5">
        <f t="shared" si="1"/>
        <v>5.9139997626488388</v>
      </c>
      <c r="M31" s="5">
        <f t="shared" si="1"/>
        <v>7.3444985548560799</v>
      </c>
      <c r="N31" s="5">
        <f t="shared" si="1"/>
        <v>5.8443858475343387</v>
      </c>
      <c r="O31" s="5">
        <f t="shared" si="1"/>
        <v>5.5526433300328106</v>
      </c>
      <c r="P31" s="5">
        <f t="shared" si="1"/>
        <v>5.7326916808865542</v>
      </c>
      <c r="Q31" s="5">
        <f t="shared" si="2"/>
        <v>6.163881873768017</v>
      </c>
    </row>
    <row r="32" spans="1:17">
      <c r="A32" s="5" t="s">
        <v>45</v>
      </c>
      <c r="B32" s="20">
        <v>297</v>
      </c>
      <c r="C32" s="20">
        <v>328</v>
      </c>
      <c r="D32" s="20">
        <v>303</v>
      </c>
      <c r="E32" s="20">
        <v>285</v>
      </c>
      <c r="F32" s="20">
        <v>245</v>
      </c>
      <c r="G32" s="20">
        <v>41048</v>
      </c>
      <c r="H32" s="20">
        <v>40971</v>
      </c>
      <c r="I32" s="4">
        <v>41147</v>
      </c>
      <c r="J32" s="4">
        <v>41547</v>
      </c>
      <c r="K32" s="4">
        <v>41920</v>
      </c>
      <c r="L32" s="5">
        <f t="shared" si="1"/>
        <v>7.235431689729098</v>
      </c>
      <c r="M32" s="5">
        <f t="shared" si="1"/>
        <v>8.0056625417978573</v>
      </c>
      <c r="N32" s="5">
        <f t="shared" si="1"/>
        <v>7.363841835370744</v>
      </c>
      <c r="O32" s="5">
        <f t="shared" si="1"/>
        <v>6.8597010614484804</v>
      </c>
      <c r="P32" s="5">
        <f t="shared" si="1"/>
        <v>5.8444656488549622</v>
      </c>
      <c r="Q32" s="5">
        <f t="shared" si="2"/>
        <v>7.3661592820865449</v>
      </c>
    </row>
    <row r="33" spans="1:17">
      <c r="A33" s="5" t="s">
        <v>46</v>
      </c>
      <c r="B33" s="20">
        <v>340</v>
      </c>
      <c r="C33" s="20">
        <v>334</v>
      </c>
      <c r="D33" s="20">
        <v>277</v>
      </c>
      <c r="E33" s="20">
        <v>283</v>
      </c>
      <c r="F33" s="20">
        <v>276</v>
      </c>
      <c r="G33" s="20">
        <v>60722</v>
      </c>
      <c r="H33" s="20">
        <v>60328</v>
      </c>
      <c r="I33" s="4">
        <v>60310</v>
      </c>
      <c r="J33" s="4">
        <v>60231</v>
      </c>
      <c r="K33" s="4">
        <v>59759</v>
      </c>
      <c r="L33" s="5">
        <f t="shared" si="1"/>
        <v>5.5992885609828402</v>
      </c>
      <c r="M33" s="5">
        <f t="shared" si="1"/>
        <v>5.5364010078238959</v>
      </c>
      <c r="N33" s="5">
        <f t="shared" si="1"/>
        <v>4.5929364947769855</v>
      </c>
      <c r="O33" s="5">
        <f t="shared" si="1"/>
        <v>4.6985771446597271</v>
      </c>
      <c r="P33" s="5">
        <f t="shared" si="1"/>
        <v>4.6185511805753112</v>
      </c>
      <c r="Q33" s="5">
        <f t="shared" si="2"/>
        <v>5.106800802060862</v>
      </c>
    </row>
    <row r="34" spans="1:17">
      <c r="A34" s="5" t="s">
        <v>47</v>
      </c>
      <c r="B34" s="20">
        <v>262</v>
      </c>
      <c r="C34" s="20">
        <v>270</v>
      </c>
      <c r="D34" s="20">
        <v>254</v>
      </c>
      <c r="E34" s="20">
        <v>257</v>
      </c>
      <c r="F34" s="20">
        <v>239</v>
      </c>
      <c r="G34" s="20">
        <v>55670</v>
      </c>
      <c r="H34" s="20">
        <v>55376</v>
      </c>
      <c r="I34" s="4">
        <v>55340</v>
      </c>
      <c r="J34" s="4">
        <v>55353</v>
      </c>
      <c r="K34" s="4">
        <v>55438</v>
      </c>
      <c r="L34" s="5">
        <f t="shared" si="1"/>
        <v>4.7063050116759477</v>
      </c>
      <c r="M34" s="5">
        <f t="shared" si="1"/>
        <v>4.875758451314649</v>
      </c>
      <c r="N34" s="5">
        <f t="shared" si="1"/>
        <v>4.589808456812432</v>
      </c>
      <c r="O34" s="5">
        <f t="shared" si="1"/>
        <v>4.6429281159106104</v>
      </c>
      <c r="P34" s="5">
        <f t="shared" si="1"/>
        <v>4.3111223348605652</v>
      </c>
      <c r="Q34" s="5">
        <f t="shared" si="2"/>
        <v>4.7037000089284096</v>
      </c>
    </row>
    <row r="35" spans="1:17">
      <c r="A35" s="5" t="s">
        <v>48</v>
      </c>
      <c r="B35" s="20">
        <v>223</v>
      </c>
      <c r="C35" s="20">
        <v>203</v>
      </c>
      <c r="D35" s="20">
        <v>159</v>
      </c>
      <c r="E35" s="20">
        <v>161</v>
      </c>
      <c r="F35" s="20">
        <v>153</v>
      </c>
      <c r="G35" s="20">
        <v>31384</v>
      </c>
      <c r="H35" s="20">
        <v>31420</v>
      </c>
      <c r="I35" s="4">
        <v>31344</v>
      </c>
      <c r="J35" s="4">
        <v>31466</v>
      </c>
      <c r="K35" s="4">
        <v>31515</v>
      </c>
      <c r="L35" s="5">
        <f t="shared" si="1"/>
        <v>7.1055314810094314</v>
      </c>
      <c r="M35" s="5">
        <f t="shared" si="1"/>
        <v>6.4608529598981539</v>
      </c>
      <c r="N35" s="5">
        <f t="shared" si="1"/>
        <v>5.0727411944869836</v>
      </c>
      <c r="O35" s="5">
        <f t="shared" si="1"/>
        <v>5.1166338269878597</v>
      </c>
      <c r="P35" s="5">
        <f t="shared" si="1"/>
        <v>4.8548310328415036</v>
      </c>
      <c r="Q35" s="5">
        <f t="shared" si="2"/>
        <v>5.9389398655956072</v>
      </c>
    </row>
    <row r="36" spans="1:17">
      <c r="A36" s="5" t="s">
        <v>49</v>
      </c>
      <c r="B36" s="20">
        <v>299</v>
      </c>
      <c r="C36" s="20">
        <v>329</v>
      </c>
      <c r="D36" s="20">
        <v>246</v>
      </c>
      <c r="E36" s="20">
        <v>229</v>
      </c>
      <c r="F36" s="20">
        <v>239</v>
      </c>
      <c r="G36" s="20">
        <v>46722</v>
      </c>
      <c r="H36" s="20">
        <v>46773</v>
      </c>
      <c r="I36" s="4">
        <v>47099</v>
      </c>
      <c r="J36" s="4">
        <v>47609</v>
      </c>
      <c r="K36" s="4">
        <v>47725</v>
      </c>
      <c r="L36" s="5">
        <f t="shared" si="1"/>
        <v>6.3995548135781855</v>
      </c>
      <c r="M36" s="5">
        <f t="shared" si="1"/>
        <v>7.0339725910247362</v>
      </c>
      <c r="N36" s="5">
        <f t="shared" si="1"/>
        <v>5.2230408288923336</v>
      </c>
      <c r="O36" s="5">
        <f t="shared" si="1"/>
        <v>4.8100149131466736</v>
      </c>
      <c r="P36" s="5">
        <f t="shared" si="1"/>
        <v>5.00785751702462</v>
      </c>
      <c r="Q36" s="5">
        <f t="shared" si="2"/>
        <v>5.8666457866604826</v>
      </c>
    </row>
    <row r="37" spans="1:17">
      <c r="A37" s="5" t="s">
        <v>50</v>
      </c>
      <c r="B37" s="20">
        <v>488</v>
      </c>
      <c r="C37" s="20">
        <v>430</v>
      </c>
      <c r="D37" s="20">
        <v>418</v>
      </c>
      <c r="E37" s="20">
        <v>394</v>
      </c>
      <c r="F37" s="20">
        <v>372</v>
      </c>
      <c r="G37" s="20">
        <v>62695</v>
      </c>
      <c r="H37" s="20">
        <v>63000</v>
      </c>
      <c r="I37" s="4">
        <v>62875</v>
      </c>
      <c r="J37" s="4">
        <v>63399</v>
      </c>
      <c r="K37" s="4">
        <v>63838</v>
      </c>
      <c r="L37" s="5">
        <f t="shared" si="1"/>
        <v>7.7837148097934445</v>
      </c>
      <c r="M37" s="5">
        <f t="shared" si="1"/>
        <v>6.8253968253968251</v>
      </c>
      <c r="N37" s="5">
        <f t="shared" si="1"/>
        <v>6.6481113320079519</v>
      </c>
      <c r="O37" s="5">
        <f t="shared" si="1"/>
        <v>6.2146090632344357</v>
      </c>
      <c r="P37" s="5">
        <f t="shared" si="1"/>
        <v>5.8272502271374416</v>
      </c>
      <c r="Q37" s="5">
        <f t="shared" si="2"/>
        <v>6.8679580076081646</v>
      </c>
    </row>
    <row r="38" spans="1:17">
      <c r="A38" s="5" t="s">
        <v>51</v>
      </c>
      <c r="B38" s="20">
        <v>225</v>
      </c>
      <c r="C38" s="20">
        <v>229</v>
      </c>
      <c r="D38" s="20">
        <v>198</v>
      </c>
      <c r="E38" s="20">
        <v>210</v>
      </c>
      <c r="F38" s="20">
        <v>208</v>
      </c>
      <c r="G38" s="20">
        <v>28953</v>
      </c>
      <c r="H38" s="20">
        <v>28913</v>
      </c>
      <c r="I38" s="4">
        <v>28867</v>
      </c>
      <c r="J38" s="4">
        <v>29215</v>
      </c>
      <c r="K38" s="4">
        <v>29876</v>
      </c>
      <c r="L38" s="5">
        <f t="shared" si="1"/>
        <v>7.7712154180913897</v>
      </c>
      <c r="M38" s="5">
        <f t="shared" si="1"/>
        <v>7.9203126621243038</v>
      </c>
      <c r="N38" s="5">
        <f t="shared" si="1"/>
        <v>6.8590431981154953</v>
      </c>
      <c r="O38" s="5">
        <f t="shared" si="1"/>
        <v>7.1880883107992473</v>
      </c>
      <c r="P38" s="5">
        <f t="shared" si="1"/>
        <v>6.9621100548935599</v>
      </c>
      <c r="Q38" s="5">
        <f t="shared" si="2"/>
        <v>7.4346648972826097</v>
      </c>
    </row>
    <row r="39" spans="1:17">
      <c r="A39" s="5" t="s">
        <v>52</v>
      </c>
      <c r="B39" s="20">
        <v>510</v>
      </c>
      <c r="C39" s="20">
        <v>522</v>
      </c>
      <c r="D39" s="20">
        <v>434</v>
      </c>
      <c r="E39" s="20">
        <v>458</v>
      </c>
      <c r="F39" s="20">
        <v>463</v>
      </c>
      <c r="G39" s="20">
        <v>89127</v>
      </c>
      <c r="H39" s="20">
        <v>89238</v>
      </c>
      <c r="I39" s="4">
        <v>89230</v>
      </c>
      <c r="J39" s="4">
        <v>89952</v>
      </c>
      <c r="K39" s="4">
        <v>89848</v>
      </c>
      <c r="L39" s="5">
        <f t="shared" si="1"/>
        <v>5.7221717324716419</v>
      </c>
      <c r="M39" s="5">
        <f t="shared" si="1"/>
        <v>5.8495259866872855</v>
      </c>
      <c r="N39" s="5">
        <f t="shared" si="1"/>
        <v>4.8638350330606297</v>
      </c>
      <c r="O39" s="5">
        <f t="shared" si="1"/>
        <v>5.0916044112415513</v>
      </c>
      <c r="P39" s="5">
        <f t="shared" si="1"/>
        <v>5.1531475380642862</v>
      </c>
      <c r="Q39" s="5">
        <f t="shared" si="2"/>
        <v>5.3817842908652773</v>
      </c>
    </row>
    <row r="40" spans="1:17">
      <c r="A40" s="5" t="s">
        <v>53</v>
      </c>
      <c r="B40" s="20">
        <v>380</v>
      </c>
      <c r="C40" s="20">
        <v>375</v>
      </c>
      <c r="D40" s="20">
        <v>343</v>
      </c>
      <c r="E40" s="20">
        <v>314</v>
      </c>
      <c r="F40" s="20">
        <v>289</v>
      </c>
      <c r="G40" s="20">
        <v>51183</v>
      </c>
      <c r="H40" s="20">
        <v>51528</v>
      </c>
      <c r="I40" s="4">
        <v>53257</v>
      </c>
      <c r="J40" s="4">
        <v>54159</v>
      </c>
      <c r="K40" s="4">
        <v>54422</v>
      </c>
      <c r="L40" s="5">
        <f t="shared" si="1"/>
        <v>7.424340112928121</v>
      </c>
      <c r="M40" s="5">
        <f t="shared" si="1"/>
        <v>7.2775966464834649</v>
      </c>
      <c r="N40" s="5">
        <f t="shared" si="1"/>
        <v>6.4404679197100849</v>
      </c>
      <c r="O40" s="5">
        <f t="shared" si="1"/>
        <v>5.7977436806440297</v>
      </c>
      <c r="P40" s="5">
        <f t="shared" si="1"/>
        <v>5.3103524310021681</v>
      </c>
      <c r="Q40" s="5">
        <f t="shared" si="2"/>
        <v>6.7350370899414251</v>
      </c>
    </row>
    <row r="41" spans="1:17">
      <c r="A41" s="5" t="s">
        <v>54</v>
      </c>
      <c r="B41" s="20">
        <v>384</v>
      </c>
      <c r="C41" s="20">
        <v>380</v>
      </c>
      <c r="D41" s="20">
        <v>305</v>
      </c>
      <c r="E41" s="20">
        <v>310</v>
      </c>
      <c r="F41" s="20">
        <v>259</v>
      </c>
      <c r="G41" s="20">
        <v>64483</v>
      </c>
      <c r="H41" s="20">
        <v>64155</v>
      </c>
      <c r="I41" s="4">
        <v>63839</v>
      </c>
      <c r="J41" s="4">
        <v>63998</v>
      </c>
      <c r="K41" s="4">
        <v>63544</v>
      </c>
      <c r="L41" s="5">
        <f t="shared" si="1"/>
        <v>5.9550579222430722</v>
      </c>
      <c r="M41" s="5">
        <f t="shared" si="1"/>
        <v>5.9231548593250718</v>
      </c>
      <c r="N41" s="5">
        <f t="shared" si="1"/>
        <v>4.7776437600839614</v>
      </c>
      <c r="O41" s="5">
        <f t="shared" si="1"/>
        <v>4.8439013719178723</v>
      </c>
      <c r="P41" s="5">
        <f t="shared" si="1"/>
        <v>4.0759159007931514</v>
      </c>
      <c r="Q41" s="5">
        <f t="shared" si="2"/>
        <v>5.3749394783924949</v>
      </c>
    </row>
    <row r="42" spans="1:17">
      <c r="A42" s="5" t="s">
        <v>55</v>
      </c>
      <c r="B42" s="20">
        <v>434</v>
      </c>
      <c r="C42" s="20">
        <v>487</v>
      </c>
      <c r="D42" s="20">
        <v>410</v>
      </c>
      <c r="E42" s="20">
        <v>393</v>
      </c>
      <c r="F42" s="20">
        <v>369</v>
      </c>
      <c r="G42" s="20">
        <v>71541</v>
      </c>
      <c r="H42" s="20">
        <v>71913</v>
      </c>
      <c r="I42" s="4">
        <v>72810</v>
      </c>
      <c r="J42" s="4">
        <v>73440</v>
      </c>
      <c r="K42" s="4">
        <v>74129</v>
      </c>
      <c r="L42" s="5">
        <f t="shared" si="1"/>
        <v>6.0664514054877623</v>
      </c>
      <c r="M42" s="5">
        <f t="shared" si="1"/>
        <v>6.77207180899142</v>
      </c>
      <c r="N42" s="5">
        <f t="shared" si="1"/>
        <v>5.631094629858536</v>
      </c>
      <c r="O42" s="5">
        <f t="shared" si="1"/>
        <v>5.3513071895424833</v>
      </c>
      <c r="P42" s="5">
        <f t="shared" si="1"/>
        <v>4.9778089546601194</v>
      </c>
      <c r="Q42" s="5">
        <f t="shared" si="2"/>
        <v>5.9552312584700502</v>
      </c>
    </row>
    <row r="43" spans="1:17">
      <c r="A43" s="5" t="s">
        <v>56</v>
      </c>
      <c r="B43" s="20">
        <v>310</v>
      </c>
      <c r="C43" s="20">
        <v>313</v>
      </c>
      <c r="D43" s="20">
        <v>304</v>
      </c>
      <c r="E43" s="20">
        <v>255</v>
      </c>
      <c r="F43" s="20">
        <v>246</v>
      </c>
      <c r="G43" s="20">
        <v>58591</v>
      </c>
      <c r="H43" s="20">
        <v>58662</v>
      </c>
      <c r="I43" s="4">
        <v>58553</v>
      </c>
      <c r="J43" s="4">
        <v>58978</v>
      </c>
      <c r="K43" s="4">
        <v>59016</v>
      </c>
      <c r="L43" s="5">
        <f t="shared" si="1"/>
        <v>5.2909149869433874</v>
      </c>
      <c r="M43" s="5">
        <f t="shared" si="1"/>
        <v>5.3356516995670109</v>
      </c>
      <c r="N43" s="5">
        <f t="shared" si="1"/>
        <v>5.191877444366642</v>
      </c>
      <c r="O43" s="5">
        <f t="shared" si="1"/>
        <v>4.32364610532741</v>
      </c>
      <c r="P43" s="5">
        <f t="shared" si="1"/>
        <v>4.1683611224074824</v>
      </c>
      <c r="Q43" s="5">
        <f t="shared" si="2"/>
        <v>5.0355225590511123</v>
      </c>
    </row>
    <row r="44" spans="1:17">
      <c r="A44" s="5" t="s">
        <v>57</v>
      </c>
      <c r="B44" s="20">
        <v>617</v>
      </c>
      <c r="C44" s="20">
        <v>626</v>
      </c>
      <c r="D44" s="20">
        <v>516</v>
      </c>
      <c r="E44" s="20">
        <v>489</v>
      </c>
      <c r="F44" s="20">
        <v>469</v>
      </c>
      <c r="G44" s="20">
        <v>90966</v>
      </c>
      <c r="H44" s="20">
        <v>92229</v>
      </c>
      <c r="I44" s="4">
        <v>94443</v>
      </c>
      <c r="J44" s="4">
        <v>96480</v>
      </c>
      <c r="K44" s="4">
        <v>97392</v>
      </c>
      <c r="L44" s="5">
        <f t="shared" si="1"/>
        <v>6.7827539959985046</v>
      </c>
      <c r="M44" s="5">
        <f t="shared" si="1"/>
        <v>6.7874529703238675</v>
      </c>
      <c r="N44" s="5">
        <f t="shared" si="1"/>
        <v>5.4636129729042917</v>
      </c>
      <c r="O44" s="5">
        <f t="shared" si="1"/>
        <v>5.0684079601990053</v>
      </c>
      <c r="P44" s="5">
        <f t="shared" si="1"/>
        <v>4.8155906029242646</v>
      </c>
      <c r="Q44" s="5">
        <f t="shared" si="2"/>
        <v>6.0255569748564177</v>
      </c>
    </row>
    <row r="45" spans="1:17">
      <c r="A45" s="5" t="s">
        <v>58</v>
      </c>
      <c r="B45" s="20">
        <v>416</v>
      </c>
      <c r="C45" s="20">
        <v>419</v>
      </c>
      <c r="D45" s="20">
        <v>355</v>
      </c>
      <c r="E45" s="20">
        <v>343</v>
      </c>
      <c r="F45" s="20">
        <v>345</v>
      </c>
      <c r="G45" s="20">
        <v>53527</v>
      </c>
      <c r="H45" s="20">
        <v>53451</v>
      </c>
      <c r="I45" s="4">
        <v>53267</v>
      </c>
      <c r="J45" s="4">
        <v>53443</v>
      </c>
      <c r="K45" s="4">
        <v>53760</v>
      </c>
      <c r="L45" s="5">
        <f t="shared" si="1"/>
        <v>7.7717787284921629</v>
      </c>
      <c r="M45" s="5">
        <f t="shared" si="1"/>
        <v>7.838955304858656</v>
      </c>
      <c r="N45" s="5">
        <f t="shared" si="1"/>
        <v>6.6645390204066306</v>
      </c>
      <c r="O45" s="5">
        <f t="shared" si="1"/>
        <v>6.4180528787680329</v>
      </c>
      <c r="P45" s="5">
        <f t="shared" si="1"/>
        <v>6.4174107142857144</v>
      </c>
      <c r="Q45" s="5">
        <f t="shared" si="2"/>
        <v>7.1733314831313715</v>
      </c>
    </row>
    <row r="46" spans="1:17">
      <c r="A46" s="5" t="s">
        <v>59</v>
      </c>
      <c r="B46" s="20">
        <v>367</v>
      </c>
      <c r="C46" s="20">
        <v>508</v>
      </c>
      <c r="D46" s="20">
        <v>446</v>
      </c>
      <c r="E46" s="20">
        <v>421</v>
      </c>
      <c r="F46" s="20">
        <v>330</v>
      </c>
      <c r="G46" s="20">
        <v>50759</v>
      </c>
      <c r="H46" s="20">
        <v>51729</v>
      </c>
      <c r="I46" s="4">
        <v>53053</v>
      </c>
      <c r="J46" s="4">
        <v>55258</v>
      </c>
      <c r="K46" s="4">
        <v>57540</v>
      </c>
      <c r="L46" s="5">
        <f t="shared" si="1"/>
        <v>7.2302448826809043</v>
      </c>
      <c r="M46" s="5">
        <f t="shared" si="1"/>
        <v>9.820410214773144</v>
      </c>
      <c r="N46" s="5">
        <f t="shared" si="1"/>
        <v>8.406687651970671</v>
      </c>
      <c r="O46" s="5">
        <f t="shared" si="1"/>
        <v>7.6188063266857284</v>
      </c>
      <c r="P46" s="5">
        <f t="shared" si="1"/>
        <v>5.7351407716371217</v>
      </c>
      <c r="Q46" s="5">
        <f t="shared" si="2"/>
        <v>8.2690372690276117</v>
      </c>
    </row>
    <row r="47" spans="1:17">
      <c r="A47" s="5" t="s">
        <v>60</v>
      </c>
      <c r="B47" s="20">
        <v>231</v>
      </c>
      <c r="C47" s="20">
        <v>236</v>
      </c>
      <c r="D47" s="20">
        <v>179</v>
      </c>
      <c r="E47" s="20">
        <v>194</v>
      </c>
      <c r="F47" s="20">
        <v>181</v>
      </c>
      <c r="G47" s="20">
        <v>24864</v>
      </c>
      <c r="H47" s="20">
        <v>24917</v>
      </c>
      <c r="I47" s="4">
        <v>24761</v>
      </c>
      <c r="J47" s="4">
        <v>24715</v>
      </c>
      <c r="K47" s="4">
        <v>24811</v>
      </c>
      <c r="L47" s="5">
        <f t="shared" si="1"/>
        <v>9.2905405405405403</v>
      </c>
      <c r="M47" s="5">
        <f t="shared" si="1"/>
        <v>9.4714451980575518</v>
      </c>
      <c r="N47" s="5">
        <f t="shared" si="1"/>
        <v>7.2291102944146033</v>
      </c>
      <c r="O47" s="5">
        <f t="shared" si="1"/>
        <v>7.8494841189560995</v>
      </c>
      <c r="P47" s="5">
        <f t="shared" si="1"/>
        <v>7.2951513441618641</v>
      </c>
      <c r="Q47" s="5">
        <f t="shared" si="2"/>
        <v>8.4601450379921985</v>
      </c>
    </row>
    <row r="48" spans="1:17">
      <c r="A48" s="5" t="s">
        <v>61</v>
      </c>
      <c r="B48" s="20">
        <v>265</v>
      </c>
      <c r="C48" s="20">
        <v>251</v>
      </c>
      <c r="D48" s="20">
        <v>221</v>
      </c>
      <c r="E48" s="20">
        <v>195</v>
      </c>
      <c r="F48" s="20">
        <v>219</v>
      </c>
      <c r="G48" s="20">
        <v>41369</v>
      </c>
      <c r="H48" s="20">
        <v>41473</v>
      </c>
      <c r="I48" s="4">
        <v>41885</v>
      </c>
      <c r="J48" s="4">
        <v>42540</v>
      </c>
      <c r="K48" s="4">
        <v>42737</v>
      </c>
      <c r="L48" s="5">
        <f t="shared" si="1"/>
        <v>6.4057627692233314</v>
      </c>
      <c r="M48" s="5">
        <f t="shared" si="1"/>
        <v>6.0521303016420323</v>
      </c>
      <c r="N48" s="5">
        <f t="shared" si="1"/>
        <v>5.276351915960368</v>
      </c>
      <c r="O48" s="5">
        <f t="shared" si="1"/>
        <v>4.58392101551481</v>
      </c>
      <c r="P48" s="5">
        <f t="shared" si="1"/>
        <v>5.124365304069074</v>
      </c>
      <c r="Q48" s="5">
        <f t="shared" si="2"/>
        <v>5.5795415005851359</v>
      </c>
    </row>
    <row r="49" spans="1:17">
      <c r="A49" s="5" t="s">
        <v>62</v>
      </c>
      <c r="B49" s="20">
        <v>131</v>
      </c>
      <c r="C49" s="20">
        <v>182</v>
      </c>
      <c r="D49" s="20">
        <v>177</v>
      </c>
      <c r="E49" s="20">
        <v>159</v>
      </c>
      <c r="F49" s="20">
        <v>140</v>
      </c>
      <c r="G49" s="20">
        <v>22989</v>
      </c>
      <c r="H49" s="20">
        <v>23131</v>
      </c>
      <c r="I49" s="4">
        <v>23225</v>
      </c>
      <c r="J49" s="4">
        <v>23457</v>
      </c>
      <c r="K49" s="4">
        <v>23663</v>
      </c>
      <c r="L49" s="5">
        <f t="shared" si="1"/>
        <v>5.6983774848840749</v>
      </c>
      <c r="M49" s="5">
        <f t="shared" si="1"/>
        <v>7.8682287838831009</v>
      </c>
      <c r="N49" s="5">
        <f t="shared" si="1"/>
        <v>7.6210979547900966</v>
      </c>
      <c r="O49" s="5">
        <f t="shared" si="1"/>
        <v>6.7783604041437524</v>
      </c>
      <c r="P49" s="5">
        <f t="shared" si="1"/>
        <v>5.9164095845835272</v>
      </c>
      <c r="Q49" s="5">
        <f t="shared" si="2"/>
        <v>6.9915161569252557</v>
      </c>
    </row>
    <row r="50" spans="1:17">
      <c r="A50" s="5" t="s">
        <v>63</v>
      </c>
      <c r="B50" s="20">
        <v>210</v>
      </c>
      <c r="C50" s="20">
        <v>201</v>
      </c>
      <c r="D50" s="20">
        <v>213</v>
      </c>
      <c r="E50" s="20">
        <v>183</v>
      </c>
      <c r="F50" s="20">
        <v>155</v>
      </c>
      <c r="G50" s="20">
        <v>38324</v>
      </c>
      <c r="H50" s="20">
        <v>38175</v>
      </c>
      <c r="I50" s="4">
        <v>38187</v>
      </c>
      <c r="J50" s="4">
        <v>38364</v>
      </c>
      <c r="K50" s="4">
        <v>38234</v>
      </c>
      <c r="L50" s="5">
        <f t="shared" si="1"/>
        <v>5.4795950318338376</v>
      </c>
      <c r="M50" s="5">
        <f t="shared" si="1"/>
        <v>5.2652259332023572</v>
      </c>
      <c r="N50" s="5">
        <f t="shared" si="1"/>
        <v>5.5778144394689289</v>
      </c>
      <c r="O50" s="5">
        <f t="shared" si="1"/>
        <v>4.7700969659055366</v>
      </c>
      <c r="P50" s="5">
        <f t="shared" si="1"/>
        <v>4.0539833655908355</v>
      </c>
      <c r="Q50" s="5">
        <f t="shared" si="2"/>
        <v>5.2731830926026646</v>
      </c>
    </row>
    <row r="51" spans="1:17">
      <c r="A51" s="5" t="s">
        <v>64</v>
      </c>
      <c r="B51" s="20">
        <v>250</v>
      </c>
      <c r="C51" s="20">
        <v>288</v>
      </c>
      <c r="D51" s="20">
        <v>253</v>
      </c>
      <c r="E51" s="20">
        <v>218</v>
      </c>
      <c r="F51" s="20">
        <v>232</v>
      </c>
      <c r="G51" s="20">
        <v>48436</v>
      </c>
      <c r="H51" s="20">
        <v>48487</v>
      </c>
      <c r="I51" s="4">
        <v>48368</v>
      </c>
      <c r="J51" s="4">
        <v>48602</v>
      </c>
      <c r="K51" s="4">
        <v>48309</v>
      </c>
      <c r="L51" s="5">
        <f t="shared" si="1"/>
        <v>5.1614501610372452</v>
      </c>
      <c r="M51" s="5">
        <f t="shared" si="1"/>
        <v>5.9397364241961759</v>
      </c>
      <c r="N51" s="5">
        <f t="shared" si="1"/>
        <v>5.2307310618590801</v>
      </c>
      <c r="O51" s="5">
        <f t="shared" si="1"/>
        <v>4.4854121229579027</v>
      </c>
      <c r="P51" s="5">
        <f t="shared" si="1"/>
        <v>4.8024177689457455</v>
      </c>
      <c r="Q51" s="5">
        <f t="shared" si="2"/>
        <v>5.2043324425126016</v>
      </c>
    </row>
    <row r="52" spans="1:17">
      <c r="A52" s="5" t="s">
        <v>65</v>
      </c>
      <c r="B52" s="20">
        <v>120</v>
      </c>
      <c r="C52" s="20">
        <v>120</v>
      </c>
      <c r="D52" s="20">
        <v>95</v>
      </c>
      <c r="E52" s="20">
        <v>103</v>
      </c>
      <c r="F52" s="20">
        <v>102</v>
      </c>
      <c r="G52" s="20">
        <v>23812</v>
      </c>
      <c r="H52" s="20">
        <v>23847</v>
      </c>
      <c r="I52" s="4">
        <v>24034</v>
      </c>
      <c r="J52" s="4">
        <v>23991</v>
      </c>
      <c r="K52" s="4">
        <v>23894</v>
      </c>
      <c r="L52" s="5">
        <f t="shared" si="1"/>
        <v>5.0394758945069711</v>
      </c>
      <c r="M52" s="5">
        <f t="shared" si="1"/>
        <v>5.0320795068562081</v>
      </c>
      <c r="N52" s="5">
        <f t="shared" si="1"/>
        <v>3.9527336273612383</v>
      </c>
      <c r="O52" s="5">
        <f t="shared" si="1"/>
        <v>4.293276645408695</v>
      </c>
      <c r="P52" s="5">
        <f t="shared" si="1"/>
        <v>4.2688541056332134</v>
      </c>
      <c r="Q52" s="5">
        <f t="shared" si="2"/>
        <v>4.5793914185332785</v>
      </c>
    </row>
    <row r="53" spans="1:17">
      <c r="A53" s="5" t="s">
        <v>66</v>
      </c>
      <c r="B53" s="20">
        <v>622</v>
      </c>
      <c r="C53" s="20">
        <v>694</v>
      </c>
      <c r="D53" s="20">
        <v>522</v>
      </c>
      <c r="E53" s="20">
        <v>546</v>
      </c>
      <c r="F53" s="20">
        <v>589</v>
      </c>
      <c r="G53" s="20">
        <v>93175</v>
      </c>
      <c r="H53" s="20">
        <v>93161</v>
      </c>
      <c r="I53" s="4">
        <v>93544</v>
      </c>
      <c r="J53" s="4">
        <v>94528</v>
      </c>
      <c r="K53" s="4">
        <v>94932</v>
      </c>
      <c r="L53" s="5">
        <f t="shared" si="1"/>
        <v>6.6756104105178427</v>
      </c>
      <c r="M53" s="5">
        <f t="shared" si="1"/>
        <v>7.4494691984843442</v>
      </c>
      <c r="N53" s="5">
        <f t="shared" si="1"/>
        <v>5.5802616950312149</v>
      </c>
      <c r="O53" s="5">
        <f t="shared" si="1"/>
        <v>5.7760663507109005</v>
      </c>
      <c r="P53" s="5">
        <f t="shared" si="1"/>
        <v>6.2044410736105844</v>
      </c>
      <c r="Q53" s="5">
        <f t="shared" si="2"/>
        <v>6.3703519136860756</v>
      </c>
    </row>
    <row r="54" spans="1:17">
      <c r="A54" s="5" t="s">
        <v>67</v>
      </c>
      <c r="B54" s="20">
        <v>7392</v>
      </c>
      <c r="C54" s="20">
        <v>7690</v>
      </c>
      <c r="D54" s="20">
        <v>6632</v>
      </c>
      <c r="E54" s="20">
        <v>5963</v>
      </c>
      <c r="F54" s="20">
        <v>5933</v>
      </c>
      <c r="G54" s="20">
        <v>632340</v>
      </c>
      <c r="H54" s="20">
        <v>638117</v>
      </c>
      <c r="I54" s="4">
        <v>644431</v>
      </c>
      <c r="J54" s="4">
        <v>653664</v>
      </c>
      <c r="K54" s="4">
        <v>659350</v>
      </c>
      <c r="L54" s="5">
        <f t="shared" si="1"/>
        <v>11.689913654046874</v>
      </c>
      <c r="M54" s="5">
        <f t="shared" si="1"/>
        <v>12.051081541472803</v>
      </c>
      <c r="N54" s="5">
        <f t="shared" si="1"/>
        <v>10.291249179508744</v>
      </c>
      <c r="O54" s="5">
        <f t="shared" si="1"/>
        <v>9.1224237528760952</v>
      </c>
      <c r="P54" s="5">
        <f t="shared" si="1"/>
        <v>8.9982558580420111</v>
      </c>
      <c r="Q54" s="5">
        <f t="shared" si="2"/>
        <v>10.788667031976129</v>
      </c>
    </row>
    <row r="55" spans="1:17">
      <c r="A55" s="5" t="s">
        <v>68</v>
      </c>
      <c r="B55" s="20">
        <v>456</v>
      </c>
      <c r="C55" s="20">
        <v>446</v>
      </c>
      <c r="D55" s="20">
        <v>397</v>
      </c>
      <c r="E55" s="20">
        <v>346</v>
      </c>
      <c r="F55" s="20">
        <v>320</v>
      </c>
      <c r="G55" s="20">
        <v>60979</v>
      </c>
      <c r="H55" s="20">
        <v>61475</v>
      </c>
      <c r="I55" s="4">
        <v>61718</v>
      </c>
      <c r="J55" s="4">
        <v>62458</v>
      </c>
      <c r="K55" s="4">
        <v>62848</v>
      </c>
      <c r="L55" s="5">
        <f t="shared" si="1"/>
        <v>7.477984224077141</v>
      </c>
      <c r="M55" s="5">
        <f t="shared" si="1"/>
        <v>7.254981699877999</v>
      </c>
      <c r="N55" s="5">
        <f t="shared" si="1"/>
        <v>6.4324832301759614</v>
      </c>
      <c r="O55" s="5">
        <f t="shared" si="1"/>
        <v>5.5397226936501331</v>
      </c>
      <c r="P55" s="5">
        <f t="shared" si="1"/>
        <v>5.0916496945010179</v>
      </c>
      <c r="Q55" s="5">
        <f t="shared" si="2"/>
        <v>6.6762929619453093</v>
      </c>
    </row>
    <row r="56" spans="1:17">
      <c r="A56" s="5" t="s">
        <v>69</v>
      </c>
      <c r="B56" s="20">
        <v>58</v>
      </c>
      <c r="C56" s="20">
        <v>54</v>
      </c>
      <c r="D56" s="20">
        <v>46</v>
      </c>
      <c r="E56" s="20">
        <v>40</v>
      </c>
      <c r="F56" s="20">
        <v>44</v>
      </c>
      <c r="G56" s="20">
        <v>12491</v>
      </c>
      <c r="H56" s="20">
        <v>12367</v>
      </c>
      <c r="I56" s="4">
        <v>12316</v>
      </c>
      <c r="J56" s="4">
        <v>12384</v>
      </c>
      <c r="K56" s="4">
        <v>12260</v>
      </c>
      <c r="L56" s="5">
        <f t="shared" si="1"/>
        <v>4.643343207109119</v>
      </c>
      <c r="M56" s="5">
        <f t="shared" si="1"/>
        <v>4.3664591250909677</v>
      </c>
      <c r="N56" s="5">
        <f t="shared" si="1"/>
        <v>3.7349788892497564</v>
      </c>
      <c r="O56" s="5">
        <f t="shared" si="1"/>
        <v>3.2299741602067185</v>
      </c>
      <c r="P56" s="5">
        <f t="shared" si="1"/>
        <v>3.5889070146818924</v>
      </c>
      <c r="Q56" s="5">
        <f t="shared" si="2"/>
        <v>3.9936888454141402</v>
      </c>
    </row>
    <row r="57" spans="1:17">
      <c r="A57" s="5" t="s">
        <v>70</v>
      </c>
      <c r="B57" s="20">
        <v>187</v>
      </c>
      <c r="C57" s="20">
        <v>215</v>
      </c>
      <c r="D57" s="20">
        <v>150</v>
      </c>
      <c r="E57" s="20">
        <v>172</v>
      </c>
      <c r="F57" s="20">
        <v>164</v>
      </c>
      <c r="G57" s="20">
        <v>27996</v>
      </c>
      <c r="H57" s="20">
        <v>28173</v>
      </c>
      <c r="I57" s="4">
        <v>28623</v>
      </c>
      <c r="J57" s="4">
        <v>28930</v>
      </c>
      <c r="K57" s="4">
        <v>29347</v>
      </c>
      <c r="L57" s="5">
        <f t="shared" si="1"/>
        <v>6.6795256465209318</v>
      </c>
      <c r="M57" s="5">
        <f t="shared" si="1"/>
        <v>7.6314201540482021</v>
      </c>
      <c r="N57" s="5">
        <f t="shared" si="1"/>
        <v>5.2405408238130171</v>
      </c>
      <c r="O57" s="5">
        <f t="shared" si="1"/>
        <v>5.9453854130660213</v>
      </c>
      <c r="P57" s="5">
        <f t="shared" si="1"/>
        <v>5.5883054485978123</v>
      </c>
      <c r="Q57" s="5">
        <f t="shared" si="2"/>
        <v>6.3742180093620426</v>
      </c>
    </row>
    <row r="58" spans="1:17">
      <c r="A58" s="5" t="s">
        <v>71</v>
      </c>
      <c r="B58" s="20">
        <v>124</v>
      </c>
      <c r="C58" s="20">
        <v>93</v>
      </c>
      <c r="D58" s="20">
        <v>99</v>
      </c>
      <c r="E58" s="20">
        <v>87</v>
      </c>
      <c r="F58" s="20">
        <v>99</v>
      </c>
      <c r="G58" s="20">
        <v>19722</v>
      </c>
      <c r="H58" s="20">
        <v>19607</v>
      </c>
      <c r="I58" s="4">
        <v>19398</v>
      </c>
      <c r="J58" s="4">
        <v>19371</v>
      </c>
      <c r="K58" s="4">
        <v>19110</v>
      </c>
      <c r="L58" s="5">
        <f t="shared" si="1"/>
        <v>6.2873947875469023</v>
      </c>
      <c r="M58" s="5">
        <f t="shared" si="1"/>
        <v>4.7432039577701843</v>
      </c>
      <c r="N58" s="5">
        <f t="shared" si="1"/>
        <v>5.1036189297865757</v>
      </c>
      <c r="O58" s="5">
        <f t="shared" si="1"/>
        <v>4.4912498064116466</v>
      </c>
      <c r="P58" s="5">
        <f t="shared" si="1"/>
        <v>5.1805337519623231</v>
      </c>
      <c r="Q58" s="5">
        <f t="shared" si="2"/>
        <v>5.156366870378827</v>
      </c>
    </row>
    <row r="59" spans="1:17">
      <c r="A59" s="5" t="s">
        <v>72</v>
      </c>
      <c r="B59" s="20">
        <v>185</v>
      </c>
      <c r="C59" s="20">
        <v>168</v>
      </c>
      <c r="D59" s="20">
        <v>163</v>
      </c>
      <c r="E59" s="20">
        <v>160</v>
      </c>
      <c r="F59" s="20">
        <v>190</v>
      </c>
      <c r="G59" s="20">
        <v>41105</v>
      </c>
      <c r="H59" s="20">
        <v>40539</v>
      </c>
      <c r="I59" s="4">
        <v>40107</v>
      </c>
      <c r="J59" s="4">
        <v>39921</v>
      </c>
      <c r="K59" s="4">
        <v>39632</v>
      </c>
      <c r="L59" s="5">
        <f t="shared" si="1"/>
        <v>4.5006690183675948</v>
      </c>
      <c r="M59" s="5">
        <f t="shared" si="1"/>
        <v>4.1441574779841632</v>
      </c>
      <c r="N59" s="5">
        <f t="shared" si="1"/>
        <v>4.0641284563791853</v>
      </c>
      <c r="O59" s="5">
        <f t="shared" si="1"/>
        <v>4.0079156333759176</v>
      </c>
      <c r="P59" s="5">
        <f t="shared" si="1"/>
        <v>4.7941057731126362</v>
      </c>
      <c r="Q59" s="5">
        <f t="shared" si="2"/>
        <v>4.1792176465267152</v>
      </c>
    </row>
    <row r="60" spans="1:17">
      <c r="A60" s="5" t="s">
        <v>73</v>
      </c>
      <c r="B60" s="20">
        <v>448</v>
      </c>
      <c r="C60" s="20">
        <v>504</v>
      </c>
      <c r="D60" s="20">
        <v>408</v>
      </c>
      <c r="E60" s="20">
        <v>421</v>
      </c>
      <c r="F60" s="20">
        <v>433</v>
      </c>
      <c r="G60" s="20">
        <v>56214</v>
      </c>
      <c r="H60" s="20">
        <v>56614</v>
      </c>
      <c r="I60" s="4">
        <v>57826</v>
      </c>
      <c r="J60" s="4">
        <v>58434</v>
      </c>
      <c r="K60" s="4">
        <v>58538</v>
      </c>
      <c r="L60" s="5">
        <f t="shared" si="1"/>
        <v>7.969544953214502</v>
      </c>
      <c r="M60" s="5">
        <f t="shared" si="1"/>
        <v>8.9023916345780201</v>
      </c>
      <c r="N60" s="5">
        <f t="shared" si="1"/>
        <v>7.0556497077439211</v>
      </c>
      <c r="O60" s="5">
        <f t="shared" si="1"/>
        <v>7.2047095868843485</v>
      </c>
      <c r="P60" s="5">
        <f t="shared" si="1"/>
        <v>7.3969045748061086</v>
      </c>
      <c r="Q60" s="5">
        <f t="shared" si="2"/>
        <v>7.7830739706051979</v>
      </c>
    </row>
    <row r="61" spans="1:17">
      <c r="A61" s="5" t="s">
        <v>74</v>
      </c>
      <c r="B61" s="20">
        <v>14</v>
      </c>
      <c r="C61" s="20">
        <v>14</v>
      </c>
      <c r="D61" s="20">
        <v>13</v>
      </c>
      <c r="E61" s="20">
        <v>15</v>
      </c>
      <c r="F61" s="20">
        <v>7</v>
      </c>
      <c r="G61" s="20">
        <v>1786</v>
      </c>
      <c r="H61" s="20">
        <v>1764</v>
      </c>
      <c r="I61" s="4">
        <v>1769</v>
      </c>
      <c r="J61" s="4">
        <v>1789</v>
      </c>
      <c r="K61" s="4">
        <v>1759</v>
      </c>
      <c r="L61" s="5">
        <f t="shared" si="1"/>
        <v>7.8387458006718926</v>
      </c>
      <c r="M61" s="5">
        <f t="shared" si="1"/>
        <v>7.9365079365079367</v>
      </c>
      <c r="N61" s="5">
        <f t="shared" si="1"/>
        <v>7.3487846240814019</v>
      </c>
      <c r="O61" s="5">
        <f t="shared" si="1"/>
        <v>8.3845723868082729</v>
      </c>
      <c r="P61" s="5">
        <f t="shared" si="1"/>
        <v>3.9795338260375215</v>
      </c>
      <c r="Q61" s="5">
        <f t="shared" si="2"/>
        <v>7.877152687017376</v>
      </c>
    </row>
    <row r="62" spans="1:17">
      <c r="A62" s="5" t="s">
        <v>75</v>
      </c>
      <c r="B62" s="20">
        <v>256</v>
      </c>
      <c r="C62" s="20">
        <v>214</v>
      </c>
      <c r="D62" s="20">
        <v>192</v>
      </c>
      <c r="E62" s="20">
        <v>180</v>
      </c>
      <c r="F62" s="20">
        <v>178</v>
      </c>
      <c r="G62" s="20">
        <v>41800</v>
      </c>
      <c r="H62" s="20">
        <v>41536</v>
      </c>
      <c r="I62" s="4">
        <v>41662</v>
      </c>
      <c r="J62" s="4">
        <v>41859</v>
      </c>
      <c r="K62" s="4">
        <v>41762</v>
      </c>
      <c r="L62" s="5">
        <f t="shared" si="1"/>
        <v>6.1244019138755981</v>
      </c>
      <c r="M62" s="5">
        <f t="shared" si="1"/>
        <v>5.1521571648690294</v>
      </c>
      <c r="N62" s="5">
        <f t="shared" si="1"/>
        <v>4.6085161538092265</v>
      </c>
      <c r="O62" s="5">
        <f t="shared" si="1"/>
        <v>4.3001505052676841</v>
      </c>
      <c r="P62" s="5">
        <f t="shared" si="1"/>
        <v>4.2622479766294719</v>
      </c>
      <c r="Q62" s="5">
        <f t="shared" si="2"/>
        <v>5.046306434455385</v>
      </c>
    </row>
    <row r="63" spans="1:17">
      <c r="A63" s="5" t="s">
        <v>76</v>
      </c>
      <c r="B63" s="20">
        <v>273</v>
      </c>
      <c r="C63" s="20">
        <v>281</v>
      </c>
      <c r="D63" s="20">
        <v>243</v>
      </c>
      <c r="E63" s="20">
        <v>190</v>
      </c>
      <c r="F63" s="20">
        <v>209</v>
      </c>
      <c r="G63" s="20">
        <v>38853</v>
      </c>
      <c r="H63" s="20">
        <v>39116</v>
      </c>
      <c r="I63" s="4">
        <v>39603</v>
      </c>
      <c r="J63" s="4">
        <v>39961</v>
      </c>
      <c r="K63" s="4">
        <v>40158</v>
      </c>
      <c r="L63" s="5">
        <f t="shared" si="1"/>
        <v>7.0264844413558798</v>
      </c>
      <c r="M63" s="5">
        <f t="shared" si="1"/>
        <v>7.1837611207689944</v>
      </c>
      <c r="N63" s="5">
        <f t="shared" si="1"/>
        <v>6.135898795545792</v>
      </c>
      <c r="O63" s="5">
        <f t="shared" si="1"/>
        <v>4.7546357698756285</v>
      </c>
      <c r="P63" s="5">
        <f t="shared" si="1"/>
        <v>5.2044424523133621</v>
      </c>
      <c r="Q63" s="5">
        <f t="shared" si="2"/>
        <v>6.2751950318865735</v>
      </c>
    </row>
    <row r="64" spans="1:17">
      <c r="A64" s="5" t="s">
        <v>77</v>
      </c>
      <c r="B64" s="20">
        <v>93</v>
      </c>
      <c r="C64" s="20">
        <v>76</v>
      </c>
      <c r="D64" s="20">
        <v>77</v>
      </c>
      <c r="E64" s="20">
        <v>69</v>
      </c>
      <c r="F64" s="20">
        <v>72</v>
      </c>
      <c r="G64" s="20">
        <v>20247</v>
      </c>
      <c r="H64" s="20">
        <v>20066</v>
      </c>
      <c r="I64" s="4">
        <v>20068</v>
      </c>
      <c r="J64" s="4">
        <v>19927</v>
      </c>
      <c r="K64" s="4">
        <v>19734</v>
      </c>
      <c r="L64" s="5">
        <f t="shared" si="1"/>
        <v>4.5932730774929622</v>
      </c>
      <c r="M64" s="5">
        <f t="shared" si="1"/>
        <v>3.7875012458885675</v>
      </c>
      <c r="N64" s="5">
        <f t="shared" si="1"/>
        <v>3.8369543551923462</v>
      </c>
      <c r="O64" s="5">
        <f t="shared" si="1"/>
        <v>3.4626386310031614</v>
      </c>
      <c r="P64" s="5">
        <f t="shared" si="1"/>
        <v>3.6485253876558223</v>
      </c>
      <c r="Q64" s="5">
        <f t="shared" si="2"/>
        <v>3.9200918273942595</v>
      </c>
    </row>
    <row r="65" spans="1:17">
      <c r="A65" s="5" t="s">
        <v>78</v>
      </c>
      <c r="B65" s="20">
        <v>218</v>
      </c>
      <c r="C65" s="20">
        <v>211</v>
      </c>
      <c r="D65" s="20">
        <v>179</v>
      </c>
      <c r="E65" s="20">
        <v>195</v>
      </c>
      <c r="F65" s="20">
        <v>151</v>
      </c>
      <c r="G65" s="20">
        <v>37089</v>
      </c>
      <c r="H65" s="20">
        <v>36943</v>
      </c>
      <c r="I65" s="4">
        <v>36921</v>
      </c>
      <c r="J65" s="4">
        <v>36978</v>
      </c>
      <c r="K65" s="4">
        <v>36773</v>
      </c>
      <c r="L65" s="5">
        <f t="shared" si="1"/>
        <v>5.8777535118229123</v>
      </c>
      <c r="M65" s="5">
        <f t="shared" si="1"/>
        <v>5.711501502314376</v>
      </c>
      <c r="N65" s="5">
        <f t="shared" si="1"/>
        <v>4.8481893773191409</v>
      </c>
      <c r="O65" s="5">
        <f t="shared" si="1"/>
        <v>5.2734058088593221</v>
      </c>
      <c r="P65" s="5">
        <f t="shared" si="1"/>
        <v>4.1062736246702745</v>
      </c>
      <c r="Q65" s="5">
        <f t="shared" si="2"/>
        <v>5.4277125500789385</v>
      </c>
    </row>
    <row r="66" spans="1:17">
      <c r="A66" s="5" t="s">
        <v>79</v>
      </c>
      <c r="B66" s="20">
        <v>160</v>
      </c>
      <c r="C66" s="20">
        <v>156</v>
      </c>
      <c r="D66" s="20">
        <v>163</v>
      </c>
      <c r="E66" s="20">
        <v>155</v>
      </c>
      <c r="F66" s="20">
        <v>131</v>
      </c>
      <c r="G66" s="20">
        <v>29665</v>
      </c>
      <c r="H66" s="20">
        <v>29549</v>
      </c>
      <c r="I66" s="4">
        <v>29714</v>
      </c>
      <c r="J66" s="4">
        <v>29726</v>
      </c>
      <c r="K66" s="4">
        <v>29610</v>
      </c>
      <c r="L66" s="5">
        <f t="shared" si="1"/>
        <v>5.393561436035732</v>
      </c>
      <c r="M66" s="5">
        <f t="shared" si="1"/>
        <v>5.2793664760228776</v>
      </c>
      <c r="N66" s="5">
        <f t="shared" si="1"/>
        <v>5.4856296695160527</v>
      </c>
      <c r="O66" s="5">
        <f t="shared" si="1"/>
        <v>5.2142905200834289</v>
      </c>
      <c r="P66" s="5">
        <f t="shared" si="1"/>
        <v>4.424181019925701</v>
      </c>
      <c r="Q66" s="5">
        <f t="shared" si="2"/>
        <v>5.3432120254145232</v>
      </c>
    </row>
    <row r="67" spans="1:17">
      <c r="A67" s="5" t="s">
        <v>80</v>
      </c>
      <c r="B67" s="20">
        <v>142</v>
      </c>
      <c r="C67" s="20">
        <v>150</v>
      </c>
      <c r="D67" s="20">
        <v>119</v>
      </c>
      <c r="E67" s="20">
        <v>113</v>
      </c>
      <c r="F67" s="20">
        <v>129</v>
      </c>
      <c r="G67" s="20">
        <v>32009</v>
      </c>
      <c r="H67" s="20">
        <v>31933</v>
      </c>
      <c r="I67" s="4">
        <v>32098</v>
      </c>
      <c r="J67" s="4">
        <v>32262</v>
      </c>
      <c r="K67" s="4">
        <v>32193</v>
      </c>
      <c r="L67" s="5">
        <f t="shared" si="1"/>
        <v>4.4362523040394892</v>
      </c>
      <c r="M67" s="5">
        <f t="shared" si="1"/>
        <v>4.6973350452509939</v>
      </c>
      <c r="N67" s="5">
        <f t="shared" si="1"/>
        <v>3.7073960994454485</v>
      </c>
      <c r="O67" s="5">
        <f t="shared" si="1"/>
        <v>3.5025726861322917</v>
      </c>
      <c r="P67" s="5">
        <f t="shared" si="1"/>
        <v>4.0070822849687824</v>
      </c>
      <c r="Q67" s="5">
        <f t="shared" si="2"/>
        <v>4.0858890337170557</v>
      </c>
    </row>
    <row r="68" spans="1:17">
      <c r="A68" s="5" t="s">
        <v>81</v>
      </c>
      <c r="B68" s="20">
        <v>517</v>
      </c>
      <c r="C68" s="20">
        <v>509</v>
      </c>
      <c r="D68" s="20">
        <v>415</v>
      </c>
      <c r="E68" s="20">
        <v>430</v>
      </c>
      <c r="F68" s="20">
        <v>445</v>
      </c>
      <c r="G68" s="20">
        <v>83143</v>
      </c>
      <c r="H68" s="20">
        <v>83181</v>
      </c>
      <c r="I68" s="4">
        <v>83801</v>
      </c>
      <c r="J68" s="4">
        <v>84574</v>
      </c>
      <c r="K68" s="4">
        <v>84747</v>
      </c>
      <c r="L68" s="5">
        <f t="shared" si="1"/>
        <v>6.2182023742227246</v>
      </c>
      <c r="M68" s="5">
        <f t="shared" si="1"/>
        <v>6.1191858717736025</v>
      </c>
      <c r="N68" s="5">
        <f t="shared" si="1"/>
        <v>4.9522082075392895</v>
      </c>
      <c r="O68" s="5">
        <f t="shared" si="1"/>
        <v>5.0843048691087098</v>
      </c>
      <c r="P68" s="5">
        <f t="shared" si="1"/>
        <v>5.2509233365192864</v>
      </c>
      <c r="Q68" s="5">
        <f t="shared" si="2"/>
        <v>5.5934753306610814</v>
      </c>
    </row>
    <row r="69" spans="1:17">
      <c r="A69" s="5" t="s">
        <v>82</v>
      </c>
      <c r="B69" s="20">
        <v>151</v>
      </c>
      <c r="C69" s="20">
        <v>134</v>
      </c>
      <c r="D69" s="20">
        <v>100</v>
      </c>
      <c r="E69" s="20">
        <v>108</v>
      </c>
      <c r="F69" s="20">
        <v>107</v>
      </c>
      <c r="G69" s="20">
        <v>22844</v>
      </c>
      <c r="H69" s="20">
        <v>22979</v>
      </c>
      <c r="I69" s="4">
        <v>23304</v>
      </c>
      <c r="J69" s="4">
        <v>23626</v>
      </c>
      <c r="K69" s="4">
        <v>23896</v>
      </c>
      <c r="L69" s="5">
        <f t="shared" si="1"/>
        <v>6.6100507791980387</v>
      </c>
      <c r="M69" s="5">
        <f t="shared" si="1"/>
        <v>5.8314112885678231</v>
      </c>
      <c r="N69" s="5">
        <f t="shared" si="1"/>
        <v>4.2911088225197389</v>
      </c>
      <c r="O69" s="5">
        <f t="shared" si="1"/>
        <v>4.5712350799966135</v>
      </c>
      <c r="P69" s="5">
        <f t="shared" si="1"/>
        <v>4.4777368597254767</v>
      </c>
      <c r="Q69" s="5">
        <f t="shared" si="2"/>
        <v>5.3259514925705531</v>
      </c>
    </row>
    <row r="70" spans="1:17">
      <c r="A70" s="5" t="s">
        <v>83</v>
      </c>
      <c r="B70" s="20">
        <v>1248</v>
      </c>
      <c r="C70" s="20">
        <v>1415</v>
      </c>
      <c r="D70" s="20">
        <v>1235</v>
      </c>
      <c r="E70" s="20">
        <v>1154</v>
      </c>
      <c r="F70" s="20">
        <v>1058</v>
      </c>
      <c r="G70" s="20">
        <v>204895</v>
      </c>
      <c r="H70" s="20">
        <v>205509</v>
      </c>
      <c r="I70" s="4">
        <v>205978</v>
      </c>
      <c r="J70" s="4">
        <v>207762</v>
      </c>
      <c r="K70" s="4">
        <v>209078</v>
      </c>
      <c r="L70" s="5">
        <f t="shared" si="1"/>
        <v>6.0909246199272795</v>
      </c>
      <c r="M70" s="5">
        <f t="shared" si="1"/>
        <v>6.8853432209781564</v>
      </c>
      <c r="N70" s="5">
        <f t="shared" si="1"/>
        <v>5.9957859577236405</v>
      </c>
      <c r="O70" s="5">
        <f t="shared" si="1"/>
        <v>5.5544324756211436</v>
      </c>
      <c r="P70" s="5">
        <f t="shared" si="1"/>
        <v>5.0603124192884952</v>
      </c>
      <c r="Q70" s="5">
        <f t="shared" si="2"/>
        <v>6.1316215685625552</v>
      </c>
    </row>
    <row r="71" spans="1:17">
      <c r="A71" s="5" t="s">
        <v>84</v>
      </c>
      <c r="B71" s="20">
        <v>172</v>
      </c>
      <c r="C71" s="20">
        <v>201</v>
      </c>
      <c r="D71" s="20">
        <v>154</v>
      </c>
      <c r="E71" s="20">
        <v>150</v>
      </c>
      <c r="F71" s="20">
        <v>176</v>
      </c>
      <c r="G71" s="20">
        <v>32957</v>
      </c>
      <c r="H71" s="20">
        <v>32923</v>
      </c>
      <c r="I71" s="4">
        <v>32881</v>
      </c>
      <c r="J71" s="4">
        <v>32977</v>
      </c>
      <c r="K71" s="4">
        <v>32605</v>
      </c>
      <c r="L71" s="5">
        <f t="shared" ref="L71:P134" si="3">B71*1000/G71</f>
        <v>5.21892162514792</v>
      </c>
      <c r="M71" s="5">
        <f t="shared" si="3"/>
        <v>6.105154451295447</v>
      </c>
      <c r="N71" s="5">
        <f t="shared" si="3"/>
        <v>4.6835558529241812</v>
      </c>
      <c r="O71" s="5">
        <f t="shared" si="3"/>
        <v>4.5486247991024049</v>
      </c>
      <c r="P71" s="5">
        <f t="shared" si="3"/>
        <v>5.3979451004447174</v>
      </c>
      <c r="Q71" s="5">
        <f t="shared" si="2"/>
        <v>5.1390641821174885</v>
      </c>
    </row>
    <row r="72" spans="1:17">
      <c r="A72" s="5" t="s">
        <v>85</v>
      </c>
      <c r="B72" s="20">
        <v>628</v>
      </c>
      <c r="C72" s="20">
        <v>600</v>
      </c>
      <c r="D72" s="20">
        <v>564</v>
      </c>
      <c r="E72" s="20">
        <v>481</v>
      </c>
      <c r="F72" s="20">
        <v>489</v>
      </c>
      <c r="G72" s="20">
        <v>97805</v>
      </c>
      <c r="H72" s="20">
        <v>98190</v>
      </c>
      <c r="I72" s="4">
        <v>98988</v>
      </c>
      <c r="J72" s="4">
        <v>99931</v>
      </c>
      <c r="K72" s="4">
        <v>99974</v>
      </c>
      <c r="L72" s="5">
        <f t="shared" si="3"/>
        <v>6.4209396247635597</v>
      </c>
      <c r="M72" s="5">
        <f t="shared" si="3"/>
        <v>6.110601894286587</v>
      </c>
      <c r="N72" s="5">
        <f t="shared" si="3"/>
        <v>5.6976603224633289</v>
      </c>
      <c r="O72" s="5">
        <f t="shared" si="3"/>
        <v>4.8133211916222196</v>
      </c>
      <c r="P72" s="5">
        <f t="shared" si="3"/>
        <v>4.8912717306499687</v>
      </c>
      <c r="Q72" s="5">
        <f t="shared" ref="Q72:Q104" si="4">AVERAGE(L72:O72)</f>
        <v>5.7606307582839236</v>
      </c>
    </row>
    <row r="73" spans="1:17">
      <c r="A73" s="5" t="s">
        <v>86</v>
      </c>
      <c r="B73" s="20">
        <v>212</v>
      </c>
      <c r="C73" s="20">
        <v>199</v>
      </c>
      <c r="D73" s="20">
        <v>153</v>
      </c>
      <c r="E73" s="20">
        <v>144</v>
      </c>
      <c r="F73" s="20">
        <v>139</v>
      </c>
      <c r="G73" s="20">
        <v>30113</v>
      </c>
      <c r="H73" s="20">
        <v>30518</v>
      </c>
      <c r="I73" s="4">
        <v>30646</v>
      </c>
      <c r="J73" s="4">
        <v>30908</v>
      </c>
      <c r="K73" s="4">
        <v>30937</v>
      </c>
      <c r="L73" s="5">
        <f t="shared" si="3"/>
        <v>7.0401487729552024</v>
      </c>
      <c r="M73" s="5">
        <f t="shared" si="3"/>
        <v>6.5207418572645652</v>
      </c>
      <c r="N73" s="5">
        <f t="shared" si="3"/>
        <v>4.9924949422436864</v>
      </c>
      <c r="O73" s="5">
        <f t="shared" si="3"/>
        <v>4.6589879642810921</v>
      </c>
      <c r="P73" s="5">
        <f t="shared" si="3"/>
        <v>4.4930019071015286</v>
      </c>
      <c r="Q73" s="5">
        <f t="shared" si="4"/>
        <v>5.8030933841861367</v>
      </c>
    </row>
    <row r="74" spans="1:17">
      <c r="A74" s="5" t="s">
        <v>87</v>
      </c>
      <c r="B74" s="20">
        <v>287</v>
      </c>
      <c r="C74" s="20">
        <v>267</v>
      </c>
      <c r="D74" s="20">
        <v>214</v>
      </c>
      <c r="E74" s="20">
        <v>239</v>
      </c>
      <c r="F74" s="20">
        <v>274</v>
      </c>
      <c r="G74" s="20">
        <v>56594</v>
      </c>
      <c r="H74" s="20">
        <v>56182</v>
      </c>
      <c r="I74" s="4">
        <v>56203</v>
      </c>
      <c r="J74" s="4">
        <v>56348</v>
      </c>
      <c r="K74" s="4">
        <v>56218</v>
      </c>
      <c r="L74" s="5">
        <f t="shared" si="3"/>
        <v>5.0712089620807861</v>
      </c>
      <c r="M74" s="5">
        <f t="shared" si="3"/>
        <v>4.7524118044925423</v>
      </c>
      <c r="N74" s="5">
        <f t="shared" si="3"/>
        <v>3.8076259274415958</v>
      </c>
      <c r="O74" s="5">
        <f t="shared" si="3"/>
        <v>4.2414992546319299</v>
      </c>
      <c r="P74" s="5">
        <f t="shared" si="3"/>
        <v>4.8738838094560464</v>
      </c>
      <c r="Q74" s="5">
        <f t="shared" si="4"/>
        <v>4.468186487161713</v>
      </c>
    </row>
    <row r="75" spans="1:17">
      <c r="A75" s="5" t="s">
        <v>88</v>
      </c>
      <c r="B75" s="20">
        <v>206</v>
      </c>
      <c r="C75" s="20">
        <v>263</v>
      </c>
      <c r="D75" s="20">
        <v>205</v>
      </c>
      <c r="E75" s="20">
        <v>190</v>
      </c>
      <c r="F75" s="20">
        <v>203</v>
      </c>
      <c r="G75" s="20">
        <v>34852</v>
      </c>
      <c r="H75" s="20">
        <v>34847</v>
      </c>
      <c r="I75" s="4">
        <v>35141</v>
      </c>
      <c r="J75" s="4">
        <v>35906</v>
      </c>
      <c r="K75" s="4">
        <v>36356</v>
      </c>
      <c r="L75" s="5">
        <f t="shared" si="3"/>
        <v>5.9107081372661536</v>
      </c>
      <c r="M75" s="5">
        <f t="shared" si="3"/>
        <v>7.5472781014147561</v>
      </c>
      <c r="N75" s="5">
        <f t="shared" si="3"/>
        <v>5.8336416152073074</v>
      </c>
      <c r="O75" s="5">
        <f t="shared" si="3"/>
        <v>5.29159471954548</v>
      </c>
      <c r="P75" s="5">
        <f t="shared" si="3"/>
        <v>5.5836725712399602</v>
      </c>
      <c r="Q75" s="5">
        <f t="shared" si="4"/>
        <v>6.1458056433584236</v>
      </c>
    </row>
    <row r="76" spans="1:17">
      <c r="A76" s="5" t="s">
        <v>89</v>
      </c>
      <c r="B76" s="20">
        <v>645</v>
      </c>
      <c r="C76" s="20">
        <v>678</v>
      </c>
      <c r="D76" s="20">
        <v>578</v>
      </c>
      <c r="E76" s="20">
        <v>514</v>
      </c>
      <c r="F76" s="20">
        <v>508</v>
      </c>
      <c r="G76" s="20">
        <v>87914</v>
      </c>
      <c r="H76" s="20">
        <v>88889</v>
      </c>
      <c r="I76" s="4">
        <v>89447</v>
      </c>
      <c r="J76" s="4">
        <v>90446</v>
      </c>
      <c r="K76" s="4">
        <v>90931</v>
      </c>
      <c r="L76" s="5">
        <f t="shared" si="3"/>
        <v>7.3367154264394747</v>
      </c>
      <c r="M76" s="5">
        <f t="shared" si="3"/>
        <v>7.6274904656369182</v>
      </c>
      <c r="N76" s="5">
        <f t="shared" si="3"/>
        <v>6.461927174751529</v>
      </c>
      <c r="O76" s="5">
        <f t="shared" si="3"/>
        <v>5.68294894191009</v>
      </c>
      <c r="P76" s="5">
        <f t="shared" si="3"/>
        <v>5.5866536164784284</v>
      </c>
      <c r="Q76" s="5">
        <f t="shared" si="4"/>
        <v>6.7772705021845034</v>
      </c>
    </row>
    <row r="77" spans="1:17">
      <c r="A77" s="5" t="s">
        <v>90</v>
      </c>
      <c r="B77" s="20">
        <v>480</v>
      </c>
      <c r="C77" s="20">
        <v>490</v>
      </c>
      <c r="D77" s="20">
        <v>406</v>
      </c>
      <c r="E77" s="20">
        <v>412</v>
      </c>
      <c r="F77" s="20">
        <v>395</v>
      </c>
      <c r="G77" s="20">
        <v>56728</v>
      </c>
      <c r="H77" s="20">
        <v>57024</v>
      </c>
      <c r="I77" s="4">
        <v>57247</v>
      </c>
      <c r="J77" s="4">
        <v>57193</v>
      </c>
      <c r="K77" s="4">
        <v>57237</v>
      </c>
      <c r="L77" s="5">
        <f t="shared" si="3"/>
        <v>8.4614299816669014</v>
      </c>
      <c r="M77" s="5">
        <f t="shared" si="3"/>
        <v>8.5928731762065098</v>
      </c>
      <c r="N77" s="5">
        <f t="shared" si="3"/>
        <v>7.0920746938704209</v>
      </c>
      <c r="O77" s="5">
        <f t="shared" si="3"/>
        <v>7.2036787718776774</v>
      </c>
      <c r="P77" s="5">
        <f t="shared" si="3"/>
        <v>6.9011303876862868</v>
      </c>
      <c r="Q77" s="5">
        <f t="shared" si="4"/>
        <v>7.837514155905378</v>
      </c>
    </row>
    <row r="78" spans="1:17">
      <c r="A78" s="5" t="s">
        <v>91</v>
      </c>
      <c r="B78" s="20">
        <v>301</v>
      </c>
      <c r="C78" s="20">
        <v>326</v>
      </c>
      <c r="D78" s="20">
        <v>349</v>
      </c>
      <c r="E78" s="20">
        <v>292</v>
      </c>
      <c r="F78" s="20">
        <v>299</v>
      </c>
      <c r="G78" s="20">
        <v>40652</v>
      </c>
      <c r="H78" s="20">
        <v>41113</v>
      </c>
      <c r="I78" s="4">
        <v>41382</v>
      </c>
      <c r="J78" s="4">
        <v>42563</v>
      </c>
      <c r="K78" s="4">
        <v>44328</v>
      </c>
      <c r="L78" s="5">
        <f t="shared" si="3"/>
        <v>7.4043097510577587</v>
      </c>
      <c r="M78" s="5">
        <f t="shared" si="3"/>
        <v>7.9293654075353297</v>
      </c>
      <c r="N78" s="5">
        <f t="shared" si="3"/>
        <v>8.4336184814653716</v>
      </c>
      <c r="O78" s="5">
        <f t="shared" si="3"/>
        <v>6.8604186734957588</v>
      </c>
      <c r="P78" s="5">
        <f t="shared" si="3"/>
        <v>6.7451723515610897</v>
      </c>
      <c r="Q78" s="5">
        <f t="shared" si="4"/>
        <v>7.6569280783885549</v>
      </c>
    </row>
    <row r="79" spans="1:17">
      <c r="A79" s="5" t="s">
        <v>92</v>
      </c>
      <c r="B79" s="20">
        <v>32</v>
      </c>
      <c r="C79" s="20">
        <v>36</v>
      </c>
      <c r="D79" s="20">
        <v>22</v>
      </c>
      <c r="E79" s="20">
        <v>17</v>
      </c>
      <c r="F79" s="20">
        <v>25</v>
      </c>
      <c r="G79" s="20">
        <v>3657</v>
      </c>
      <c r="H79" s="20">
        <v>3682</v>
      </c>
      <c r="I79" s="4">
        <v>3716</v>
      </c>
      <c r="J79" s="4">
        <v>3775</v>
      </c>
      <c r="K79" s="4">
        <v>3694</v>
      </c>
      <c r="L79" s="5">
        <f t="shared" si="3"/>
        <v>8.7503418102269617</v>
      </c>
      <c r="M79" s="5">
        <f t="shared" si="3"/>
        <v>9.7772949483976106</v>
      </c>
      <c r="N79" s="5">
        <f t="shared" si="3"/>
        <v>5.9203444564047363</v>
      </c>
      <c r="O79" s="5">
        <f t="shared" si="3"/>
        <v>4.5033112582781456</v>
      </c>
      <c r="P79" s="5">
        <f t="shared" si="3"/>
        <v>6.7677314564158095</v>
      </c>
      <c r="Q79" s="5">
        <f t="shared" si="4"/>
        <v>7.2378231183268635</v>
      </c>
    </row>
    <row r="80" spans="1:17">
      <c r="A80" s="5" t="s">
        <v>93</v>
      </c>
      <c r="B80" s="20">
        <v>670</v>
      </c>
      <c r="C80" s="20">
        <v>664</v>
      </c>
      <c r="D80" s="20">
        <v>556</v>
      </c>
      <c r="E80" s="20">
        <v>506</v>
      </c>
      <c r="F80" s="20">
        <v>477</v>
      </c>
      <c r="G80" s="20">
        <v>94026</v>
      </c>
      <c r="H80" s="20">
        <v>95488</v>
      </c>
      <c r="I80" s="4">
        <v>97358</v>
      </c>
      <c r="J80" s="4">
        <v>99400</v>
      </c>
      <c r="K80" s="4">
        <v>100747</v>
      </c>
      <c r="L80" s="5">
        <f t="shared" si="3"/>
        <v>7.1256886393125303</v>
      </c>
      <c r="M80" s="5">
        <f t="shared" si="3"/>
        <v>6.9537533512064345</v>
      </c>
      <c r="N80" s="5">
        <f t="shared" si="3"/>
        <v>5.7108814889377353</v>
      </c>
      <c r="O80" s="5">
        <f t="shared" si="3"/>
        <v>5.0905432595573439</v>
      </c>
      <c r="P80" s="5">
        <f t="shared" si="3"/>
        <v>4.7346322967433272</v>
      </c>
      <c r="Q80" s="5">
        <f t="shared" si="4"/>
        <v>6.2202166847535114</v>
      </c>
    </row>
    <row r="81" spans="1:17">
      <c r="A81" s="5" t="s">
        <v>94</v>
      </c>
      <c r="B81" s="20">
        <v>393</v>
      </c>
      <c r="C81" s="20">
        <v>452</v>
      </c>
      <c r="D81" s="20">
        <v>362</v>
      </c>
      <c r="E81" s="20">
        <v>316</v>
      </c>
      <c r="F81" s="20">
        <v>327</v>
      </c>
      <c r="G81" s="20">
        <v>62678</v>
      </c>
      <c r="H81" s="20">
        <v>63390</v>
      </c>
      <c r="I81" s="4">
        <v>64318</v>
      </c>
      <c r="J81" s="4">
        <v>65138</v>
      </c>
      <c r="K81" s="4">
        <v>65205</v>
      </c>
      <c r="L81" s="5">
        <f t="shared" si="3"/>
        <v>6.2701426337789972</v>
      </c>
      <c r="M81" s="5">
        <f t="shared" si="3"/>
        <v>7.1304622180154595</v>
      </c>
      <c r="N81" s="5">
        <f t="shared" si="3"/>
        <v>5.6282844615815169</v>
      </c>
      <c r="O81" s="5">
        <f t="shared" si="3"/>
        <v>4.8512389081642056</v>
      </c>
      <c r="P81" s="5">
        <f t="shared" si="3"/>
        <v>5.0149528410397979</v>
      </c>
      <c r="Q81" s="5">
        <f t="shared" si="4"/>
        <v>5.9700320553850448</v>
      </c>
    </row>
    <row r="82" spans="1:17">
      <c r="A82" s="5" t="s">
        <v>95</v>
      </c>
      <c r="B82" s="20">
        <v>192</v>
      </c>
      <c r="C82" s="20">
        <v>207</v>
      </c>
      <c r="D82" s="20">
        <v>203</v>
      </c>
      <c r="E82" s="20">
        <v>184</v>
      </c>
      <c r="F82" s="20">
        <v>187</v>
      </c>
      <c r="G82" s="20">
        <v>45851</v>
      </c>
      <c r="H82" s="20">
        <v>45425</v>
      </c>
      <c r="I82" s="4">
        <v>45078</v>
      </c>
      <c r="J82" s="4">
        <v>45069</v>
      </c>
      <c r="K82" s="4">
        <v>44739</v>
      </c>
      <c r="L82" s="5">
        <f t="shared" si="3"/>
        <v>4.1874768271139127</v>
      </c>
      <c r="M82" s="5">
        <f t="shared" si="3"/>
        <v>4.556962025316456</v>
      </c>
      <c r="N82" s="5">
        <f t="shared" si="3"/>
        <v>4.5033053817826874</v>
      </c>
      <c r="O82" s="5">
        <f t="shared" si="3"/>
        <v>4.0826288579733294</v>
      </c>
      <c r="P82" s="5">
        <f t="shared" si="3"/>
        <v>4.1797983861954897</v>
      </c>
      <c r="Q82" s="5">
        <f t="shared" si="4"/>
        <v>4.3325932730465961</v>
      </c>
    </row>
    <row r="83" spans="1:17">
      <c r="A83" s="5" t="s">
        <v>96</v>
      </c>
      <c r="B83" s="20">
        <v>471</v>
      </c>
      <c r="C83" s="20">
        <v>481</v>
      </c>
      <c r="D83" s="20">
        <v>441</v>
      </c>
      <c r="E83" s="20">
        <v>417</v>
      </c>
      <c r="F83" s="20">
        <v>369</v>
      </c>
      <c r="G83" s="20">
        <v>79073</v>
      </c>
      <c r="H83" s="20">
        <v>79122</v>
      </c>
      <c r="I83" s="4">
        <v>79691</v>
      </c>
      <c r="J83" s="4">
        <v>79728</v>
      </c>
      <c r="K83" s="4">
        <v>79923</v>
      </c>
      <c r="L83" s="5">
        <f t="shared" si="3"/>
        <v>5.9565211892807914</v>
      </c>
      <c r="M83" s="5">
        <f t="shared" si="3"/>
        <v>6.0792194332802509</v>
      </c>
      <c r="N83" s="5">
        <f t="shared" si="3"/>
        <v>5.5338745906062163</v>
      </c>
      <c r="O83" s="5">
        <f t="shared" si="3"/>
        <v>5.2302829620710414</v>
      </c>
      <c r="P83" s="5">
        <f t="shared" si="3"/>
        <v>4.6169438084156003</v>
      </c>
      <c r="Q83" s="5">
        <f t="shared" si="4"/>
        <v>5.6999745438095752</v>
      </c>
    </row>
    <row r="84" spans="1:17">
      <c r="A84" s="5" t="s">
        <v>97</v>
      </c>
      <c r="B84" s="20">
        <v>181</v>
      </c>
      <c r="C84" s="20">
        <v>174</v>
      </c>
      <c r="D84" s="20">
        <v>160</v>
      </c>
      <c r="E84" s="20">
        <v>130</v>
      </c>
      <c r="F84" s="20">
        <v>153</v>
      </c>
      <c r="G84" s="20">
        <v>23255</v>
      </c>
      <c r="H84" s="20">
        <v>23441</v>
      </c>
      <c r="I84" s="4">
        <v>23794</v>
      </c>
      <c r="J84" s="4">
        <v>24216</v>
      </c>
      <c r="K84" s="4">
        <v>24579</v>
      </c>
      <c r="L84" s="5">
        <f t="shared" si="3"/>
        <v>7.7832724145345091</v>
      </c>
      <c r="M84" s="5">
        <f t="shared" si="3"/>
        <v>7.4228915148671133</v>
      </c>
      <c r="N84" s="5">
        <f t="shared" si="3"/>
        <v>6.7243842985626632</v>
      </c>
      <c r="O84" s="5">
        <f t="shared" si="3"/>
        <v>5.3683515031384212</v>
      </c>
      <c r="P84" s="5">
        <f t="shared" si="3"/>
        <v>6.2248260710362509</v>
      </c>
      <c r="Q84" s="5">
        <f t="shared" si="4"/>
        <v>6.8247249327756769</v>
      </c>
    </row>
    <row r="85" spans="1:17">
      <c r="A85" s="5" t="s">
        <v>98</v>
      </c>
      <c r="B85" s="20">
        <v>209</v>
      </c>
      <c r="C85" s="20">
        <v>190</v>
      </c>
      <c r="D85" s="20">
        <v>179</v>
      </c>
      <c r="E85" s="20">
        <v>167</v>
      </c>
      <c r="F85" s="20">
        <v>194</v>
      </c>
      <c r="G85" s="20">
        <v>29881</v>
      </c>
      <c r="H85" s="20">
        <v>29993</v>
      </c>
      <c r="I85" s="4">
        <v>30018</v>
      </c>
      <c r="J85" s="4">
        <v>30444</v>
      </c>
      <c r="K85" s="4">
        <v>30478</v>
      </c>
      <c r="L85" s="5">
        <f t="shared" si="3"/>
        <v>6.9944111642849975</v>
      </c>
      <c r="M85" s="5">
        <f t="shared" si="3"/>
        <v>6.3348114560064017</v>
      </c>
      <c r="N85" s="5">
        <f t="shared" si="3"/>
        <v>5.9630888133786391</v>
      </c>
      <c r="O85" s="5">
        <f t="shared" si="3"/>
        <v>5.4854815398764947</v>
      </c>
      <c r="P85" s="5">
        <f t="shared" si="3"/>
        <v>6.3652470634556071</v>
      </c>
      <c r="Q85" s="5">
        <f t="shared" si="4"/>
        <v>6.1944482433866339</v>
      </c>
    </row>
    <row r="86" spans="1:17">
      <c r="A86" s="5" t="s">
        <v>99</v>
      </c>
      <c r="B86" s="20">
        <v>168</v>
      </c>
      <c r="C86" s="20">
        <v>179</v>
      </c>
      <c r="D86" s="20">
        <v>135</v>
      </c>
      <c r="E86" s="20">
        <v>136</v>
      </c>
      <c r="F86" s="20">
        <v>116</v>
      </c>
      <c r="G86" s="20">
        <v>22805</v>
      </c>
      <c r="H86" s="20">
        <v>23034</v>
      </c>
      <c r="I86" s="4">
        <v>23473</v>
      </c>
      <c r="J86" s="4">
        <v>23692</v>
      </c>
      <c r="K86" s="4">
        <v>23649</v>
      </c>
      <c r="L86" s="5">
        <f t="shared" si="3"/>
        <v>7.3668055251041435</v>
      </c>
      <c r="M86" s="5">
        <f t="shared" si="3"/>
        <v>7.7711209516367106</v>
      </c>
      <c r="N86" s="5">
        <f t="shared" si="3"/>
        <v>5.7512887146934775</v>
      </c>
      <c r="O86" s="5">
        <f t="shared" si="3"/>
        <v>5.7403342900557153</v>
      </c>
      <c r="P86" s="5">
        <f t="shared" si="3"/>
        <v>4.9050699818174133</v>
      </c>
      <c r="Q86" s="5">
        <f t="shared" si="4"/>
        <v>6.6573873703725113</v>
      </c>
    </row>
    <row r="87" spans="1:17">
      <c r="A87" s="5" t="s">
        <v>100</v>
      </c>
      <c r="B87" s="20">
        <v>105</v>
      </c>
      <c r="C87" s="20">
        <v>97</v>
      </c>
      <c r="D87" s="20">
        <v>79</v>
      </c>
      <c r="E87" s="20">
        <v>67</v>
      </c>
      <c r="F87" s="20">
        <v>69</v>
      </c>
      <c r="G87" s="20">
        <v>21036</v>
      </c>
      <c r="H87" s="20">
        <v>20808</v>
      </c>
      <c r="I87" s="4">
        <v>20802</v>
      </c>
      <c r="J87" s="4">
        <v>20794</v>
      </c>
      <c r="K87" s="4">
        <v>20594</v>
      </c>
      <c r="L87" s="5">
        <f t="shared" si="3"/>
        <v>4.9914432401597262</v>
      </c>
      <c r="M87" s="5">
        <f t="shared" si="3"/>
        <v>4.6616685890042291</v>
      </c>
      <c r="N87" s="5">
        <f t="shared" si="3"/>
        <v>3.7977117584847613</v>
      </c>
      <c r="O87" s="5">
        <f t="shared" si="3"/>
        <v>3.2220832932576706</v>
      </c>
      <c r="P87" s="5">
        <f t="shared" si="3"/>
        <v>3.3504904341070216</v>
      </c>
      <c r="Q87" s="5">
        <f t="shared" si="4"/>
        <v>4.1682267202265963</v>
      </c>
    </row>
    <row r="88" spans="1:17">
      <c r="A88" s="5" t="s">
        <v>101</v>
      </c>
      <c r="B88" s="20">
        <v>318</v>
      </c>
      <c r="C88" s="20">
        <v>345</v>
      </c>
      <c r="D88" s="20">
        <v>300</v>
      </c>
      <c r="E88" s="20">
        <v>270</v>
      </c>
      <c r="F88" s="20">
        <v>256</v>
      </c>
      <c r="G88" s="20">
        <v>58296</v>
      </c>
      <c r="H88" s="20">
        <v>58588</v>
      </c>
      <c r="I88" s="4">
        <v>59193</v>
      </c>
      <c r="J88" s="4">
        <v>59735</v>
      </c>
      <c r="K88" s="4">
        <v>59727</v>
      </c>
      <c r="L88" s="5">
        <f t="shared" si="3"/>
        <v>5.4549197200494026</v>
      </c>
      <c r="M88" s="5">
        <f t="shared" si="3"/>
        <v>5.8885778657745611</v>
      </c>
      <c r="N88" s="5">
        <f t="shared" si="3"/>
        <v>5.0681668440525058</v>
      </c>
      <c r="O88" s="5">
        <f t="shared" si="3"/>
        <v>4.5199631706704615</v>
      </c>
      <c r="P88" s="5">
        <f t="shared" si="3"/>
        <v>4.286168734408224</v>
      </c>
      <c r="Q88" s="5">
        <f t="shared" si="4"/>
        <v>5.232906900136733</v>
      </c>
    </row>
    <row r="89" spans="1:17">
      <c r="A89" s="5" t="s">
        <v>102</v>
      </c>
      <c r="B89" s="20">
        <v>290</v>
      </c>
      <c r="C89" s="20">
        <v>288</v>
      </c>
      <c r="D89" s="20">
        <v>225</v>
      </c>
      <c r="E89" s="20">
        <v>229</v>
      </c>
      <c r="F89" s="20">
        <v>238</v>
      </c>
      <c r="G89" s="20">
        <v>42962</v>
      </c>
      <c r="H89" s="20">
        <v>43168</v>
      </c>
      <c r="I89" s="4">
        <v>43596</v>
      </c>
      <c r="J89" s="4">
        <v>44207</v>
      </c>
      <c r="K89" s="4">
        <v>44076</v>
      </c>
      <c r="L89" s="5">
        <f t="shared" si="3"/>
        <v>6.7501512964945762</v>
      </c>
      <c r="M89" s="5">
        <f t="shared" si="3"/>
        <v>6.6716085989621945</v>
      </c>
      <c r="N89" s="5">
        <f t="shared" si="3"/>
        <v>5.161023947151115</v>
      </c>
      <c r="O89" s="5">
        <f t="shared" si="3"/>
        <v>5.1801750853937163</v>
      </c>
      <c r="P89" s="5">
        <f t="shared" si="3"/>
        <v>5.3997640439241312</v>
      </c>
      <c r="Q89" s="5">
        <f t="shared" si="4"/>
        <v>5.9407397320004005</v>
      </c>
    </row>
    <row r="90" spans="1:17">
      <c r="A90" s="5" t="s">
        <v>103</v>
      </c>
      <c r="B90" s="20">
        <v>339</v>
      </c>
      <c r="C90" s="20">
        <v>334</v>
      </c>
      <c r="D90" s="20">
        <v>334</v>
      </c>
      <c r="E90" s="20">
        <v>304</v>
      </c>
      <c r="F90" s="20">
        <v>300</v>
      </c>
      <c r="G90" s="20">
        <v>74220</v>
      </c>
      <c r="H90" s="20">
        <v>73831</v>
      </c>
      <c r="I90" s="4">
        <v>73711</v>
      </c>
      <c r="J90" s="4">
        <v>74380</v>
      </c>
      <c r="K90" s="4">
        <v>74233</v>
      </c>
      <c r="L90" s="5">
        <f t="shared" si="3"/>
        <v>4.5675020210185933</v>
      </c>
      <c r="M90" s="5">
        <f t="shared" si="3"/>
        <v>4.5238449973588333</v>
      </c>
      <c r="N90" s="5">
        <f t="shared" si="3"/>
        <v>4.5312097244644622</v>
      </c>
      <c r="O90" s="5">
        <f t="shared" si="3"/>
        <v>4.0871201936004304</v>
      </c>
      <c r="P90" s="5">
        <f t="shared" si="3"/>
        <v>4.0413293279269329</v>
      </c>
      <c r="Q90" s="5">
        <f t="shared" si="4"/>
        <v>4.4274192341105802</v>
      </c>
    </row>
    <row r="91" spans="1:17">
      <c r="A91" s="5" t="s">
        <v>104</v>
      </c>
      <c r="B91" s="20">
        <v>240</v>
      </c>
      <c r="C91" s="20">
        <v>248</v>
      </c>
      <c r="D91" s="20">
        <v>209</v>
      </c>
      <c r="E91" s="20">
        <v>210</v>
      </c>
      <c r="F91" s="20">
        <v>224</v>
      </c>
      <c r="G91" s="20">
        <v>43423</v>
      </c>
      <c r="H91" s="20">
        <v>43160</v>
      </c>
      <c r="I91" s="4">
        <v>43089</v>
      </c>
      <c r="J91" s="4">
        <v>43383</v>
      </c>
      <c r="K91" s="4">
        <v>42989</v>
      </c>
      <c r="L91" s="5">
        <f t="shared" si="3"/>
        <v>5.5270248485825482</v>
      </c>
      <c r="M91" s="5">
        <f t="shared" si="3"/>
        <v>5.7460611677479143</v>
      </c>
      <c r="N91" s="5">
        <f t="shared" si="3"/>
        <v>4.8504258627491934</v>
      </c>
      <c r="O91" s="5">
        <f t="shared" si="3"/>
        <v>4.8406057672360143</v>
      </c>
      <c r="P91" s="5">
        <f t="shared" si="3"/>
        <v>5.2106352787922487</v>
      </c>
      <c r="Q91" s="5">
        <f t="shared" si="4"/>
        <v>5.2410294115789178</v>
      </c>
    </row>
    <row r="92" spans="1:17">
      <c r="A92" s="5" t="s">
        <v>105</v>
      </c>
      <c r="B92" s="20">
        <v>173</v>
      </c>
      <c r="C92" s="20">
        <v>219</v>
      </c>
      <c r="D92" s="20">
        <v>191</v>
      </c>
      <c r="E92" s="20">
        <v>170</v>
      </c>
      <c r="F92" s="20">
        <v>182</v>
      </c>
      <c r="G92" s="20">
        <v>37366</v>
      </c>
      <c r="H92" s="20">
        <v>37050</v>
      </c>
      <c r="I92" s="4">
        <v>36849</v>
      </c>
      <c r="J92" s="4">
        <v>36878</v>
      </c>
      <c r="K92" s="4">
        <v>36651</v>
      </c>
      <c r="L92" s="5">
        <f t="shared" si="3"/>
        <v>4.6298774286784781</v>
      </c>
      <c r="M92" s="5">
        <f t="shared" si="3"/>
        <v>5.9109311740890691</v>
      </c>
      <c r="N92" s="5">
        <f t="shared" si="3"/>
        <v>5.1833156937773071</v>
      </c>
      <c r="O92" s="5">
        <f t="shared" si="3"/>
        <v>4.609794457400076</v>
      </c>
      <c r="P92" s="5">
        <f t="shared" si="3"/>
        <v>4.9657580966412924</v>
      </c>
      <c r="Q92" s="5">
        <f t="shared" si="4"/>
        <v>5.0834796884862321</v>
      </c>
    </row>
    <row r="93" spans="1:17">
      <c r="A93" s="5" t="s">
        <v>106</v>
      </c>
      <c r="B93" s="20">
        <v>275</v>
      </c>
      <c r="C93" s="20">
        <v>265</v>
      </c>
      <c r="D93" s="20">
        <v>226</v>
      </c>
      <c r="E93" s="20">
        <v>236</v>
      </c>
      <c r="F93" s="20">
        <v>224</v>
      </c>
      <c r="G93" s="20">
        <v>42989</v>
      </c>
      <c r="H93" s="20">
        <v>42670</v>
      </c>
      <c r="I93" s="4">
        <v>42723</v>
      </c>
      <c r="J93" s="4">
        <v>43042</v>
      </c>
      <c r="K93" s="4">
        <v>43915</v>
      </c>
      <c r="L93" s="5">
        <f t="shared" si="3"/>
        <v>6.3969852753029848</v>
      </c>
      <c r="M93" s="5">
        <f t="shared" si="3"/>
        <v>6.2104523084134051</v>
      </c>
      <c r="N93" s="5">
        <f t="shared" si="3"/>
        <v>5.2898906911967796</v>
      </c>
      <c r="O93" s="5">
        <f t="shared" si="3"/>
        <v>5.4830165884484918</v>
      </c>
      <c r="P93" s="5">
        <f t="shared" si="3"/>
        <v>5.1007628372993281</v>
      </c>
      <c r="Q93" s="5">
        <f t="shared" si="4"/>
        <v>5.845086215840416</v>
      </c>
    </row>
    <row r="94" spans="1:17">
      <c r="A94" s="5" t="s">
        <v>107</v>
      </c>
      <c r="B94" s="20">
        <v>118</v>
      </c>
      <c r="C94" s="20">
        <v>137</v>
      </c>
      <c r="D94" s="20">
        <v>105</v>
      </c>
      <c r="E94" s="20">
        <v>143</v>
      </c>
      <c r="F94" s="20">
        <v>130</v>
      </c>
      <c r="G94" s="20">
        <v>16633</v>
      </c>
      <c r="H94" s="20">
        <v>16515</v>
      </c>
      <c r="I94" s="4">
        <v>16488</v>
      </c>
      <c r="J94" s="4">
        <v>17031</v>
      </c>
      <c r="K94" s="4">
        <v>17800</v>
      </c>
      <c r="L94" s="5">
        <f t="shared" si="3"/>
        <v>7.0943305477063667</v>
      </c>
      <c r="M94" s="5">
        <f t="shared" si="3"/>
        <v>8.2954889494399033</v>
      </c>
      <c r="N94" s="5">
        <f t="shared" si="3"/>
        <v>6.368267831149927</v>
      </c>
      <c r="O94" s="5">
        <f t="shared" si="3"/>
        <v>8.3964535259233166</v>
      </c>
      <c r="P94" s="5">
        <f t="shared" si="3"/>
        <v>7.3033707865168536</v>
      </c>
      <c r="Q94" s="5">
        <f t="shared" si="4"/>
        <v>7.5386352135548789</v>
      </c>
    </row>
    <row r="95" spans="1:17">
      <c r="A95" s="5" t="s">
        <v>108</v>
      </c>
      <c r="B95" s="20">
        <v>282</v>
      </c>
      <c r="C95" s="20">
        <v>334</v>
      </c>
      <c r="D95" s="20">
        <v>243</v>
      </c>
      <c r="E95" s="20">
        <v>248</v>
      </c>
      <c r="F95" s="20">
        <v>191</v>
      </c>
      <c r="G95" s="20">
        <v>49961</v>
      </c>
      <c r="H95" s="20">
        <v>49628</v>
      </c>
      <c r="I95" s="4">
        <v>49664</v>
      </c>
      <c r="J95" s="4">
        <v>49995</v>
      </c>
      <c r="K95" s="4">
        <v>49798</v>
      </c>
      <c r="L95" s="5">
        <f t="shared" si="3"/>
        <v>5.644402634054563</v>
      </c>
      <c r="M95" s="5">
        <f t="shared" si="3"/>
        <v>6.7300717336987184</v>
      </c>
      <c r="N95" s="5">
        <f t="shared" si="3"/>
        <v>4.8928801546391751</v>
      </c>
      <c r="O95" s="5">
        <f t="shared" si="3"/>
        <v>4.9604960496049602</v>
      </c>
      <c r="P95" s="5">
        <f t="shared" si="3"/>
        <v>3.8354954014217437</v>
      </c>
      <c r="Q95" s="5">
        <f t="shared" si="4"/>
        <v>5.5569626429993537</v>
      </c>
    </row>
    <row r="96" spans="1:17">
      <c r="A96" s="5" t="s">
        <v>109</v>
      </c>
      <c r="B96" s="20">
        <v>235</v>
      </c>
      <c r="C96" s="20">
        <v>249</v>
      </c>
      <c r="D96" s="20">
        <v>213</v>
      </c>
      <c r="E96" s="20">
        <v>219</v>
      </c>
      <c r="F96" s="20">
        <v>181</v>
      </c>
      <c r="G96" s="20">
        <v>42742</v>
      </c>
      <c r="H96" s="20">
        <v>42790</v>
      </c>
      <c r="I96" s="4">
        <v>42596</v>
      </c>
      <c r="J96" s="4">
        <v>42924</v>
      </c>
      <c r="K96" s="4">
        <v>42800</v>
      </c>
      <c r="L96" s="5">
        <f t="shared" si="3"/>
        <v>5.4981049085208928</v>
      </c>
      <c r="M96" s="5">
        <f t="shared" si="3"/>
        <v>5.8191166160317831</v>
      </c>
      <c r="N96" s="5">
        <f t="shared" si="3"/>
        <v>5.0004695276551789</v>
      </c>
      <c r="O96" s="5">
        <f t="shared" si="3"/>
        <v>5.1020408163265305</v>
      </c>
      <c r="P96" s="5">
        <f t="shared" si="3"/>
        <v>4.2289719626168223</v>
      </c>
      <c r="Q96" s="5">
        <f t="shared" si="4"/>
        <v>5.3549329671335961</v>
      </c>
    </row>
    <row r="97" spans="1:17">
      <c r="A97" s="5" t="s">
        <v>110</v>
      </c>
      <c r="B97" s="20">
        <v>835</v>
      </c>
      <c r="C97" s="20">
        <v>970</v>
      </c>
      <c r="D97" s="20">
        <v>786</v>
      </c>
      <c r="E97" s="20">
        <v>727</v>
      </c>
      <c r="F97" s="20">
        <v>709</v>
      </c>
      <c r="G97" s="20">
        <v>115748</v>
      </c>
      <c r="H97" s="20">
        <v>116992</v>
      </c>
      <c r="I97" s="4">
        <v>119060</v>
      </c>
      <c r="J97" s="4">
        <v>120949</v>
      </c>
      <c r="K97" s="4">
        <v>121696</v>
      </c>
      <c r="L97" s="5">
        <f t="shared" si="3"/>
        <v>7.2139475412102154</v>
      </c>
      <c r="M97" s="5">
        <f t="shared" si="3"/>
        <v>8.2911652078774623</v>
      </c>
      <c r="N97" s="5">
        <f t="shared" si="3"/>
        <v>6.6017134218041322</v>
      </c>
      <c r="O97" s="5">
        <f t="shared" si="3"/>
        <v>6.0107979396274462</v>
      </c>
      <c r="P97" s="5">
        <f t="shared" si="3"/>
        <v>5.8259926373915327</v>
      </c>
      <c r="Q97" s="5">
        <f t="shared" si="4"/>
        <v>7.0294060276298147</v>
      </c>
    </row>
    <row r="98" spans="1:17">
      <c r="A98" s="5" t="s">
        <v>111</v>
      </c>
      <c r="B98" s="20">
        <v>186</v>
      </c>
      <c r="C98" s="20">
        <v>186</v>
      </c>
      <c r="D98" s="20">
        <v>137</v>
      </c>
      <c r="E98" s="20">
        <v>147</v>
      </c>
      <c r="F98" s="20">
        <v>122</v>
      </c>
      <c r="G98" s="20">
        <v>36727</v>
      </c>
      <c r="H98" s="20">
        <v>36362</v>
      </c>
      <c r="I98" s="4">
        <v>36326</v>
      </c>
      <c r="J98" s="4">
        <v>36431</v>
      </c>
      <c r="K98" s="4">
        <v>36012</v>
      </c>
      <c r="L98" s="5">
        <f t="shared" si="3"/>
        <v>5.0643940425300187</v>
      </c>
      <c r="M98" s="5">
        <f t="shared" si="3"/>
        <v>5.1152301853583415</v>
      </c>
      <c r="N98" s="5">
        <f t="shared" si="3"/>
        <v>3.7714034025216097</v>
      </c>
      <c r="O98" s="5">
        <f t="shared" si="3"/>
        <v>4.0350251159726609</v>
      </c>
      <c r="P98" s="5">
        <f t="shared" si="3"/>
        <v>3.3877596356769963</v>
      </c>
      <c r="Q98" s="5">
        <f t="shared" si="4"/>
        <v>4.4965131865956582</v>
      </c>
    </row>
    <row r="99" spans="1:17">
      <c r="A99" s="5" t="s">
        <v>112</v>
      </c>
      <c r="B99" s="20">
        <v>563</v>
      </c>
      <c r="C99" s="20">
        <v>565</v>
      </c>
      <c r="D99" s="20">
        <v>469</v>
      </c>
      <c r="E99" s="20">
        <v>405</v>
      </c>
      <c r="F99" s="20">
        <v>448</v>
      </c>
      <c r="G99" s="20">
        <v>96921</v>
      </c>
      <c r="H99" s="20">
        <v>96679</v>
      </c>
      <c r="I99" s="4">
        <v>96847</v>
      </c>
      <c r="J99" s="4">
        <v>97731</v>
      </c>
      <c r="K99" s="4">
        <v>97472</v>
      </c>
      <c r="L99" s="5">
        <f t="shared" si="3"/>
        <v>5.8088546341866056</v>
      </c>
      <c r="M99" s="5">
        <f t="shared" si="3"/>
        <v>5.8440819619565776</v>
      </c>
      <c r="N99" s="5">
        <f t="shared" si="3"/>
        <v>4.8426900162111375</v>
      </c>
      <c r="O99" s="5">
        <f t="shared" si="3"/>
        <v>4.1440279952113457</v>
      </c>
      <c r="P99" s="5">
        <f t="shared" si="3"/>
        <v>4.596191726854892</v>
      </c>
      <c r="Q99" s="5">
        <f t="shared" si="4"/>
        <v>5.1599136518914168</v>
      </c>
    </row>
    <row r="100" spans="1:17">
      <c r="A100" s="5" t="s">
        <v>113</v>
      </c>
      <c r="B100" s="20">
        <v>273</v>
      </c>
      <c r="C100" s="20">
        <v>284</v>
      </c>
      <c r="D100" s="20">
        <v>251</v>
      </c>
      <c r="E100" s="20">
        <v>223</v>
      </c>
      <c r="F100" s="20">
        <v>204</v>
      </c>
      <c r="G100" s="20">
        <v>45566</v>
      </c>
      <c r="H100" s="20">
        <v>45268</v>
      </c>
      <c r="I100" s="4">
        <v>45352</v>
      </c>
      <c r="J100" s="4">
        <v>45441</v>
      </c>
      <c r="K100" s="4">
        <v>45751</v>
      </c>
      <c r="L100" s="5">
        <f t="shared" si="3"/>
        <v>5.9913093095729275</v>
      </c>
      <c r="M100" s="5">
        <f t="shared" si="3"/>
        <v>6.2737474595740919</v>
      </c>
      <c r="N100" s="5">
        <f t="shared" si="3"/>
        <v>5.5344857999647203</v>
      </c>
      <c r="O100" s="5">
        <f t="shared" si="3"/>
        <v>4.9074624238022935</v>
      </c>
      <c r="P100" s="5">
        <f t="shared" si="3"/>
        <v>4.4589189307337547</v>
      </c>
      <c r="Q100" s="5">
        <f t="shared" si="4"/>
        <v>5.6767512482285083</v>
      </c>
    </row>
    <row r="101" spans="1:17">
      <c r="A101" s="5" t="s">
        <v>114</v>
      </c>
      <c r="B101" s="20">
        <v>47</v>
      </c>
      <c r="C101" s="20">
        <v>46</v>
      </c>
      <c r="D101" s="20">
        <v>60</v>
      </c>
      <c r="E101" s="20">
        <v>42</v>
      </c>
      <c r="F101" s="20">
        <v>43</v>
      </c>
      <c r="G101" s="20">
        <v>5964</v>
      </c>
      <c r="H101" s="20">
        <v>5960</v>
      </c>
      <c r="I101" s="4">
        <v>6025</v>
      </c>
      <c r="J101" s="4">
        <v>6008</v>
      </c>
      <c r="K101" s="4">
        <v>5960</v>
      </c>
      <c r="L101" s="5">
        <f t="shared" si="3"/>
        <v>7.8806170355466127</v>
      </c>
      <c r="M101" s="5">
        <f t="shared" si="3"/>
        <v>7.7181208053691277</v>
      </c>
      <c r="N101" s="5">
        <f t="shared" si="3"/>
        <v>9.9585062240663902</v>
      </c>
      <c r="O101" s="5">
        <f t="shared" si="3"/>
        <v>6.9906790945406128</v>
      </c>
      <c r="P101" s="5">
        <f t="shared" si="3"/>
        <v>7.2147651006711406</v>
      </c>
      <c r="Q101" s="5">
        <f t="shared" si="4"/>
        <v>8.1369807898806847</v>
      </c>
    </row>
    <row r="102" spans="1:17">
      <c r="A102" s="5" t="s">
        <v>115</v>
      </c>
      <c r="B102" s="20">
        <v>314</v>
      </c>
      <c r="C102" s="20">
        <v>342</v>
      </c>
      <c r="D102" s="20">
        <v>269</v>
      </c>
      <c r="E102" s="20">
        <v>308</v>
      </c>
      <c r="F102" s="20">
        <v>260</v>
      </c>
      <c r="G102" s="20">
        <v>58761</v>
      </c>
      <c r="H102" s="20">
        <v>58526</v>
      </c>
      <c r="I102" s="4">
        <v>58693</v>
      </c>
      <c r="J102" s="4">
        <v>59002</v>
      </c>
      <c r="K102" s="4">
        <v>58657</v>
      </c>
      <c r="L102" s="5">
        <f t="shared" si="3"/>
        <v>5.343680332193121</v>
      </c>
      <c r="M102" s="5">
        <f t="shared" si="3"/>
        <v>5.8435567098383627</v>
      </c>
      <c r="N102" s="5">
        <f t="shared" si="3"/>
        <v>4.583170054350604</v>
      </c>
      <c r="O102" s="5">
        <f t="shared" si="3"/>
        <v>5.2201620284058166</v>
      </c>
      <c r="P102" s="5">
        <f t="shared" si="3"/>
        <v>4.4325485449306985</v>
      </c>
      <c r="Q102" s="5">
        <f t="shared" si="4"/>
        <v>5.2476422811969758</v>
      </c>
    </row>
    <row r="103" spans="1:17">
      <c r="A103" s="5" t="s">
        <v>116</v>
      </c>
      <c r="B103" s="20">
        <v>1508</v>
      </c>
      <c r="C103" s="20">
        <v>1496</v>
      </c>
      <c r="D103" s="20">
        <v>1301</v>
      </c>
      <c r="E103" s="20">
        <v>1137</v>
      </c>
      <c r="F103" s="20">
        <v>1147</v>
      </c>
      <c r="G103" s="20">
        <v>217075</v>
      </c>
      <c r="H103" s="20">
        <v>219487</v>
      </c>
      <c r="I103" s="4">
        <v>221082</v>
      </c>
      <c r="J103" s="4">
        <v>222571</v>
      </c>
      <c r="K103" s="4">
        <v>223174</v>
      </c>
      <c r="L103" s="5">
        <f t="shared" si="3"/>
        <v>6.9469077507773811</v>
      </c>
      <c r="M103" s="5">
        <f t="shared" si="3"/>
        <v>6.8158934242119127</v>
      </c>
      <c r="N103" s="5">
        <f t="shared" si="3"/>
        <v>5.8846943667960305</v>
      </c>
      <c r="O103" s="5">
        <f t="shared" si="3"/>
        <v>5.1084822371288263</v>
      </c>
      <c r="P103" s="5">
        <f t="shared" si="3"/>
        <v>5.1394875747174851</v>
      </c>
      <c r="Q103" s="5">
        <f t="shared" si="4"/>
        <v>6.1889944447285377</v>
      </c>
    </row>
    <row r="104" spans="1:17">
      <c r="A104" s="21" t="s">
        <v>117</v>
      </c>
      <c r="B104" s="22">
        <v>2914</v>
      </c>
      <c r="C104" s="22">
        <v>2887</v>
      </c>
      <c r="D104" s="22">
        <v>2514</v>
      </c>
      <c r="E104" s="22">
        <v>2282</v>
      </c>
      <c r="F104" s="22">
        <v>2231</v>
      </c>
      <c r="G104" s="20">
        <v>349983</v>
      </c>
      <c r="H104" s="20">
        <v>352751</v>
      </c>
      <c r="I104" s="23">
        <v>355238</v>
      </c>
      <c r="J104" s="4">
        <v>361544</v>
      </c>
      <c r="K104" s="4">
        <v>367095</v>
      </c>
      <c r="L104" s="5">
        <f t="shared" si="3"/>
        <v>8.3261186971938645</v>
      </c>
      <c r="M104" s="5">
        <f t="shared" si="3"/>
        <v>8.1842432764187762</v>
      </c>
      <c r="N104" s="5">
        <f t="shared" si="3"/>
        <v>7.0769455970363531</v>
      </c>
      <c r="O104" s="5">
        <f t="shared" si="3"/>
        <v>6.311818201933928</v>
      </c>
      <c r="P104" s="5">
        <f t="shared" si="3"/>
        <v>6.0774458927525572</v>
      </c>
      <c r="Q104" s="5">
        <f t="shared" si="4"/>
        <v>7.47478144314573</v>
      </c>
    </row>
    <row r="105" spans="1:17">
      <c r="F105" s="5">
        <f>F18/E18-1</f>
        <v>0.41666666666666674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FormConfiguration><![CDATA[{"formFields":[],"formDataEntries":[]}]]></TemplafyFormConfiguration>
</file>

<file path=customXml/item2.xml><?xml version="1.0" encoding="utf-8"?>
<TemplafyTemplateConfiguration><![CDATA[{"transformationConfigurations":[],"templateName":"Blank - Excel","templateDescription":"","enableDocumentContentUpdater":false,"version":"2.0"}]]></TemplafyTemplateConfiguration>
</file>

<file path=customXml/itemProps1.xml><?xml version="1.0" encoding="utf-8"?>
<ds:datastoreItem xmlns:ds="http://schemas.openxmlformats.org/officeDocument/2006/customXml" ds:itemID="{BF023FD8-877A-4647-9DB0-A037E0B7F09B}">
  <ds:schemaRefs/>
</ds:datastoreItem>
</file>

<file path=customXml/itemProps2.xml><?xml version="1.0" encoding="utf-8"?>
<ds:datastoreItem xmlns:ds="http://schemas.openxmlformats.org/officeDocument/2006/customXml" ds:itemID="{9D34BA51-2A72-4D9A-9209-CAC9B520485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Skov Binderup</dc:creator>
  <cp:lastModifiedBy>Joachim Skov Binderup</cp:lastModifiedBy>
  <dcterms:created xsi:type="dcterms:W3CDTF">2024-10-08T07:28:55Z</dcterms:created>
  <dcterms:modified xsi:type="dcterms:W3CDTF">2025-01-31T10:43:18Z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eifo</vt:lpwstr>
  </property>
  <property fmtid="{D5CDD505-2E9C-101B-9397-08002B2CF9AE}" pid="3" name="TemplafyTemplateId">
    <vt:lpwstr>1020809797630951650</vt:lpwstr>
  </property>
  <property fmtid="{D5CDD505-2E9C-101B-9397-08002B2CF9AE}" pid="4" name="TemplafyUserProfileId">
    <vt:lpwstr>753503883756569130</vt:lpwstr>
  </property>
  <property fmtid="{D5CDD505-2E9C-101B-9397-08002B2CF9AE}" pid="5" name="TemplafyLanguageCode">
    <vt:lpwstr>da-DK</vt:lpwstr>
  </property>
  <property fmtid="{D5CDD505-2E9C-101B-9397-08002B2CF9AE}" pid="6" name="TemplafyFromBlank">
    <vt:bool>true</vt:bool>
  </property>
</Properties>
</file>